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timesheet\"/>
    </mc:Choice>
  </mc:AlternateContent>
  <xr:revisionPtr revIDLastSave="0" documentId="13_ncr:1_{EE576D7D-33DC-4561-BE88-45BCA209532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Como usar" sheetId="1" r:id="rId1"/>
    <sheet name="Cadastro de Colaboradores" sheetId="2" r:id="rId2"/>
    <sheet name="Timesheet Diário" sheetId="3" r:id="rId3"/>
    <sheet name="Timesheet Mensal (Relatório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3" l="1"/>
  <c r="I25" i="3" s="1"/>
  <c r="I24" i="3"/>
  <c r="F24" i="3"/>
  <c r="F23" i="3"/>
  <c r="I23" i="3" s="1"/>
  <c r="I22" i="3"/>
  <c r="F22" i="3"/>
  <c r="F21" i="3"/>
  <c r="I21" i="3" s="1"/>
  <c r="I20" i="3"/>
  <c r="F20" i="3"/>
  <c r="F19" i="3"/>
  <c r="I19" i="3" s="1"/>
  <c r="I18" i="3"/>
  <c r="F18" i="3"/>
  <c r="F26" i="3" s="1"/>
  <c r="H13" i="3" a="1"/>
  <c r="H13" i="3" s="1"/>
  <c r="I13" i="3" s="1"/>
  <c r="F13" i="3"/>
  <c r="H12" i="3" a="1"/>
  <c r="H12" i="3" s="1"/>
  <c r="I12" i="3" s="1"/>
  <c r="F12" i="3"/>
  <c r="H11" i="3" a="1"/>
  <c r="H11" i="3" s="1"/>
  <c r="I11" i="3" s="1"/>
  <c r="F11" i="3"/>
  <c r="H10" i="3" a="1"/>
  <c r="H10" i="3" s="1"/>
  <c r="I10" i="3" s="1"/>
  <c r="F10" i="3"/>
  <c r="H9" i="3" a="1"/>
  <c r="H9" i="3" s="1"/>
  <c r="I9" i="3" s="1"/>
  <c r="F9" i="3"/>
  <c r="H8" i="3" a="1"/>
  <c r="H8" i="3" s="1"/>
  <c r="I8" i="3" s="1"/>
  <c r="F8" i="3"/>
  <c r="H7" i="3" a="1"/>
  <c r="H7" i="3" s="1"/>
  <c r="I7" i="3" s="1"/>
  <c r="F7" i="3"/>
  <c r="H6" i="3" a="1"/>
  <c r="H6" i="3" s="1"/>
  <c r="I6" i="3" s="1"/>
  <c r="F6" i="3"/>
  <c r="F14" i="3" s="1"/>
  <c r="F5" i="4" s="1"/>
  <c r="F9" i="4" s="1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J16" i="1"/>
  <c r="G16" i="1"/>
  <c r="G15" i="1"/>
  <c r="J15" i="1" s="1"/>
  <c r="I14" i="3" l="1"/>
  <c r="L5" i="3" s="1"/>
  <c r="I26" i="3"/>
  <c r="L6" i="3" s="1"/>
  <c r="D31" i="1" s="1"/>
  <c r="L12" i="3" l="1"/>
  <c r="E5" i="4" s="1"/>
  <c r="E9" i="4" s="1"/>
  <c r="D30" i="1"/>
  <c r="D37" i="1" s="1"/>
</calcChain>
</file>

<file path=xl/sharedStrings.xml><?xml version="1.0" encoding="utf-8"?>
<sst xmlns="http://schemas.openxmlformats.org/spreadsheetml/2006/main" count="109" uniqueCount="71">
  <si>
    <t>PLANILHA TIMESHEET</t>
  </si>
  <si>
    <t>INSTRUÇÕES PARA UTILIZAÇÃO DA PLANILHA TIMESHEET</t>
  </si>
  <si>
    <t xml:space="preserve"> A planilha de controle de horas com timesheet, deve ser preenchida pelo colaborador diariamente. Cada linha possui referência a uma tarefa diferente. 
O principal objetivo desta planilha é: preparar-se para outra tarefa apenas quando a anterior estiver finalizada.  Por isso, é necessário preencher separadamente os dados de cada tarefa/trabalho.
Para preencher a planilha, é preciso se atentar na inserção dos números de "horas trabalhadas". Esses dados devem ser inseridos no formato "00:00" e não no formado "0". 
Caso haja equívoco neste preenchimento, a contabilização e os resultados serão prejudicados. Por isso, bastante atenção à esta coluna. O mesmo acontece com os dados inseridos nas colunas "Início" e "Fim".  
Veja abaixo um exemplo do preenchimento correto:</t>
  </si>
  <si>
    <t xml:space="preserve">Timesheet </t>
  </si>
  <si>
    <t>Início</t>
  </si>
  <si>
    <t>Fim</t>
  </si>
  <si>
    <t>Título do trabalho</t>
  </si>
  <si>
    <t>Tarefa</t>
  </si>
  <si>
    <t>Para quem?</t>
  </si>
  <si>
    <t>Quantidade de Horas trabalhadas</t>
  </si>
  <si>
    <t>Valor Hora</t>
  </si>
  <si>
    <t>Custo Total</t>
  </si>
  <si>
    <t>Como não fazer &gt;</t>
  </si>
  <si>
    <t>Título "Y"</t>
  </si>
  <si>
    <t>alinhamento</t>
  </si>
  <si>
    <t>Marcos</t>
  </si>
  <si>
    <t xml:space="preserve">Como fazer &gt; </t>
  </si>
  <si>
    <t>Revisão de Documentos e Ajustes Finais</t>
  </si>
  <si>
    <t>Cliente "Y"</t>
  </si>
  <si>
    <t xml:space="preserve">IMPORTANTE </t>
  </si>
  <si>
    <t>O preenchimento das tarefas deve ser repetido diariamente. Ao chegar no fim da semana, o quadro lateral deverá ser preenchido com os custos das horas (valor hora) *como mostra o exemplo abaixo.
Depois, na segunda aba desta planilha, em "Timesheet mensal" deverá conter todos dados das tarefas e horas trabalhadas.
Além disso, os dados são os tabulados durante toda a semana na primeira aba da planilha, em "Timesheet diário". Portanto, a segunda aba é para uma análise maior e resumo das informações.</t>
  </si>
  <si>
    <t>Custo Total Diário</t>
  </si>
  <si>
    <t>Dia 1</t>
  </si>
  <si>
    <t>Dia 2</t>
  </si>
  <si>
    <t>Dia 3</t>
  </si>
  <si>
    <t>Dia 4</t>
  </si>
  <si>
    <t>Dia 5</t>
  </si>
  <si>
    <t>Dia 6</t>
  </si>
  <si>
    <t>Dia 7</t>
  </si>
  <si>
    <t>Total custo</t>
  </si>
  <si>
    <t>Calculadora de Horas Trabalhadas</t>
  </si>
  <si>
    <t>Nome do Colaborador</t>
  </si>
  <si>
    <t>Salário Bruto</t>
  </si>
  <si>
    <t>Carga horária mensal</t>
  </si>
  <si>
    <t>Salário por hora</t>
  </si>
  <si>
    <t>Ana Silva</t>
  </si>
  <si>
    <t>Bruno Oliveira</t>
  </si>
  <si>
    <t>Carlos Mendes</t>
  </si>
  <si>
    <t>Daniela Costa</t>
  </si>
  <si>
    <t>Eduardo Lima</t>
  </si>
  <si>
    <t>Fernanda Rocha</t>
  </si>
  <si>
    <t>Gustavo Soares</t>
  </si>
  <si>
    <t>Helena Martins</t>
  </si>
  <si>
    <t>Igor Fernandes</t>
  </si>
  <si>
    <t>Juliana Alves</t>
  </si>
  <si>
    <t>Timesheet diário</t>
  </si>
  <si>
    <t>Data:</t>
  </si>
  <si>
    <t>xx/xx/2026</t>
  </si>
  <si>
    <t>Funcionário:</t>
  </si>
  <si>
    <t>DIA 1</t>
  </si>
  <si>
    <t>Custo total diário</t>
  </si>
  <si>
    <t xml:space="preserve">Título </t>
  </si>
  <si>
    <t>Nome da Tarefa</t>
  </si>
  <si>
    <t>Horas trabalhadas</t>
  </si>
  <si>
    <t>Valor hora</t>
  </si>
  <si>
    <t>Título exemplo</t>
  </si>
  <si>
    <t>Tarefa exemplo</t>
  </si>
  <si>
    <t>Exemplo cliente</t>
  </si>
  <si>
    <t>1º Semana</t>
  </si>
  <si>
    <t>Total de horas diárias</t>
  </si>
  <si>
    <t>Custo diário</t>
  </si>
  <si>
    <t>DIA 2</t>
  </si>
  <si>
    <t>Timesheet mensal</t>
  </si>
  <si>
    <t xml:space="preserve">Mês: </t>
  </si>
  <si>
    <t>Semana</t>
  </si>
  <si>
    <t>Custo das horas da semana</t>
  </si>
  <si>
    <t>Quantidade de horas trabalhadas na semana</t>
  </si>
  <si>
    <t>2º Semana</t>
  </si>
  <si>
    <t>3º Semana</t>
  </si>
  <si>
    <t xml:space="preserve">4º Semana </t>
  </si>
  <si>
    <t>Total de horas/custo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</si>
</sst>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[$R$ ]#,##0.00"/>
  </numFmts>
  <fonts count="28">
    <font>
      <sz val="11"/>
      <color rgb="FF000000"/>
      <name val="Calibri"/>
      <scheme val="minor"/>
    </font>
    <font>
      <b/>
      <sz val="12"/>
      <color rgb="FF44546A"/>
      <name val="Rubik"/>
    </font>
    <font>
      <sz val="11"/>
      <color theme="1"/>
      <name val="Calibri"/>
    </font>
    <font>
      <b/>
      <sz val="24"/>
      <color rgb="FFFFFFFF"/>
      <name val="Hanken Grotesk"/>
    </font>
    <font>
      <b/>
      <sz val="28"/>
      <color rgb="FFFFFFFF"/>
      <name val="Hanken Grotesk"/>
    </font>
    <font>
      <sz val="12"/>
      <color theme="1"/>
      <name val="Rubik"/>
    </font>
    <font>
      <b/>
      <sz val="36"/>
      <color rgb="FFFFFFFF"/>
      <name val="Hanken Grotesk"/>
    </font>
    <font>
      <b/>
      <u/>
      <sz val="12"/>
      <color rgb="FF1155CC"/>
      <name val="Rubik"/>
    </font>
    <font>
      <sz val="12"/>
      <color rgb="FF000000"/>
      <name val="Rubik"/>
    </font>
    <font>
      <b/>
      <u/>
      <sz val="12"/>
      <color rgb="FF1155CC"/>
      <name val="Rubik"/>
    </font>
    <font>
      <b/>
      <sz val="11"/>
      <color rgb="FF000000"/>
      <name val="Hanken Grotesk"/>
    </font>
    <font>
      <sz val="11"/>
      <color theme="1"/>
      <name val="Hanken Grotesk"/>
    </font>
    <font>
      <sz val="11"/>
      <color rgb="FF000000"/>
      <name val="Hanken Grotesk"/>
    </font>
    <font>
      <sz val="12"/>
      <color rgb="FF222222"/>
      <name val="Rubik"/>
    </font>
    <font>
      <b/>
      <sz val="11"/>
      <color theme="1"/>
      <name val="Hanken Grotesk"/>
    </font>
    <font>
      <sz val="11"/>
      <color theme="1"/>
      <name val="Calibri"/>
    </font>
    <font>
      <b/>
      <sz val="11"/>
      <color rgb="FFCC3399"/>
      <name val="Hanken Grotesk"/>
    </font>
    <font>
      <b/>
      <sz val="11"/>
      <color rgb="FFFFFFFF"/>
      <name val="Hanken Grotesk"/>
    </font>
    <font>
      <b/>
      <i/>
      <sz val="11"/>
      <color rgb="FFD60093"/>
      <name val="Hanken Grotesk"/>
    </font>
    <font>
      <b/>
      <sz val="12"/>
      <color rgb="FFFFFFFF"/>
      <name val="Hanken Grotesk"/>
    </font>
    <font>
      <b/>
      <sz val="11"/>
      <color rgb="FFCC0000"/>
      <name val="Hanken Grotesk"/>
    </font>
    <font>
      <b/>
      <u/>
      <sz val="12"/>
      <color rgb="FFD60093"/>
      <name val="Rubik"/>
    </font>
    <font>
      <b/>
      <sz val="11"/>
      <color rgb="FF0B9B73"/>
      <name val="Hanken Grotesk"/>
    </font>
    <font>
      <b/>
      <u/>
      <sz val="11"/>
      <color rgb="FF1155CC"/>
      <name val="Hanken Grotesk"/>
    </font>
    <font>
      <sz val="11"/>
      <color rgb="FF0B9B73"/>
      <name val="Hanken Grotesk"/>
    </font>
    <font>
      <b/>
      <sz val="11"/>
      <color rgb="FFFFCA55"/>
      <name val="Hanken Grotesk"/>
    </font>
    <font>
      <b/>
      <u/>
      <sz val="11"/>
      <color rgb="FFFF0000"/>
      <name val="Hanken Grotesk"/>
    </font>
    <font>
      <u/>
      <sz val="11"/>
      <color rgb="FF0563C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79397D"/>
        <bgColor rgb="FF79397D"/>
      </patternFill>
    </fill>
    <fill>
      <patternFill patternType="solid">
        <fgColor rgb="FFFFFFFF"/>
        <bgColor rgb="FFFFFFFF"/>
      </patternFill>
    </fill>
    <fill>
      <patternFill patternType="solid">
        <fgColor rgb="FFFCCC31"/>
        <bgColor rgb="FFFCCC31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rgb="FFFCCC31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C343D"/>
      </left>
      <right style="thin">
        <color rgb="FF0C343D"/>
      </right>
      <top style="thin">
        <color rgb="FF0C343D"/>
      </top>
      <bottom style="thin">
        <color rgb="FF0C343D"/>
      </bottom>
      <diagonal/>
    </border>
    <border>
      <left/>
      <right/>
      <top/>
      <bottom/>
      <diagonal/>
    </border>
    <border>
      <left/>
      <right/>
      <top style="thin">
        <color rgb="FF0C343D"/>
      </top>
      <bottom style="thin">
        <color rgb="FF0C343D"/>
      </bottom>
      <diagonal/>
    </border>
    <border>
      <left/>
      <right style="thin">
        <color rgb="FF0C343D"/>
      </right>
      <top style="thin">
        <color rgb="FF0C343D"/>
      </top>
      <bottom style="thin">
        <color rgb="FF0C343D"/>
      </bottom>
      <diagonal/>
    </border>
    <border>
      <left/>
      <right/>
      <top/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/>
      <top/>
      <bottom/>
      <diagonal/>
    </border>
    <border>
      <left style="thin">
        <color rgb="FF0C343D"/>
      </left>
      <right style="thin">
        <color rgb="FF0C343D"/>
      </right>
      <top/>
      <bottom style="thin">
        <color rgb="FF0C343D"/>
      </bottom>
      <diagonal/>
    </border>
    <border>
      <left style="thin">
        <color rgb="FF0C343D"/>
      </left>
      <right/>
      <top/>
      <bottom style="thin">
        <color rgb="FF0C343D"/>
      </bottom>
      <diagonal/>
    </border>
    <border>
      <left/>
      <right style="thin">
        <color rgb="FF0C343D"/>
      </right>
      <top/>
      <bottom style="thin">
        <color rgb="FF0C343D"/>
      </bottom>
      <diagonal/>
    </border>
    <border>
      <left/>
      <right/>
      <top style="thin">
        <color rgb="FF0C343D"/>
      </top>
      <bottom/>
      <diagonal/>
    </border>
    <border>
      <left/>
      <right style="thin">
        <color rgb="FF0C343D"/>
      </right>
      <top style="thin">
        <color rgb="FF0C343D"/>
      </top>
      <bottom/>
      <diagonal/>
    </border>
    <border>
      <left style="thin">
        <color rgb="FF0C343D"/>
      </left>
      <right/>
      <top/>
      <bottom/>
      <diagonal/>
    </border>
    <border>
      <left/>
      <right style="thin">
        <color rgb="FF0C343D"/>
      </right>
      <top/>
      <bottom/>
      <diagonal/>
    </border>
    <border>
      <left/>
      <right/>
      <top/>
      <bottom style="thin">
        <color rgb="FF0C343D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C343D"/>
      </left>
      <right style="thin">
        <color rgb="FF000000"/>
      </right>
      <top/>
      <bottom/>
      <diagonal/>
    </border>
  </borders>
  <cellStyleXfs count="1">
    <xf numFmtId="0" fontId="0" fillId="0" borderId="14"/>
  </cellStyleXfs>
  <cellXfs count="95">
    <xf numFmtId="0" fontId="0" fillId="0" borderId="0" xfId="0" applyBorder="1"/>
    <xf numFmtId="0" fontId="2" fillId="2" borderId="0" xfId="0" applyFont="1" applyFill="1" applyBorder="1"/>
    <xf numFmtId="0" fontId="5" fillId="0" borderId="0" xfId="0" applyFont="1" applyBorder="1"/>
    <xf numFmtId="0" fontId="6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7" fillId="0" borderId="0" xfId="0" applyFont="1" applyBorder="1"/>
    <xf numFmtId="0" fontId="8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2" borderId="3" xfId="0" applyFont="1" applyFill="1" applyBorder="1"/>
    <xf numFmtId="0" fontId="10" fillId="3" borderId="4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1" fillId="0" borderId="0" xfId="0" applyFont="1" applyBorder="1"/>
    <xf numFmtId="0" fontId="13" fillId="3" borderId="8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8" fillId="3" borderId="8" xfId="0" applyFont="1" applyFill="1" applyBorder="1"/>
    <xf numFmtId="0" fontId="15" fillId="0" borderId="0" xfId="0" applyFont="1" applyBorder="1"/>
    <xf numFmtId="0" fontId="8" fillId="2" borderId="8" xfId="0" applyFont="1" applyFill="1" applyBorder="1"/>
    <xf numFmtId="164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0" fontId="12" fillId="3" borderId="5" xfId="0" applyFont="1" applyFill="1" applyBorder="1"/>
    <xf numFmtId="0" fontId="12" fillId="3" borderId="2" xfId="0" applyFont="1" applyFill="1" applyBorder="1"/>
    <xf numFmtId="0" fontId="12" fillId="3" borderId="0" xfId="0" applyFont="1" applyFill="1" applyBorder="1"/>
    <xf numFmtId="0" fontId="12" fillId="0" borderId="0" xfId="0" applyFont="1" applyBorder="1"/>
    <xf numFmtId="0" fontId="10" fillId="0" borderId="4" xfId="0" applyFont="1" applyBorder="1" applyAlignment="1">
      <alignment horizontal="center" vertical="center"/>
    </xf>
    <xf numFmtId="20" fontId="12" fillId="0" borderId="4" xfId="0" applyNumberFormat="1" applyFont="1" applyBorder="1" applyAlignment="1">
      <alignment horizontal="center"/>
    </xf>
    <xf numFmtId="0" fontId="18" fillId="3" borderId="8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0" fillId="5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23" fillId="0" borderId="0" xfId="0" applyFont="1" applyBorder="1"/>
    <xf numFmtId="164" fontId="5" fillId="0" borderId="0" xfId="0" applyNumberFormat="1" applyFont="1" applyBorder="1"/>
    <xf numFmtId="164" fontId="15" fillId="0" borderId="0" xfId="0" applyNumberFormat="1" applyFont="1" applyBorder="1"/>
    <xf numFmtId="20" fontId="12" fillId="0" borderId="4" xfId="0" applyNumberFormat="1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0" fillId="0" borderId="0" xfId="0" applyBorder="1"/>
    <xf numFmtId="8" fontId="12" fillId="0" borderId="4" xfId="0" applyNumberFormat="1" applyFont="1" applyBorder="1" applyAlignment="1">
      <alignment horizontal="center" vertical="center"/>
    </xf>
    <xf numFmtId="0" fontId="27" fillId="0" borderId="0" xfId="0" applyFont="1" applyBorder="1"/>
    <xf numFmtId="0" fontId="10" fillId="4" borderId="4" xfId="0" applyFont="1" applyFill="1" applyBorder="1" applyAlignment="1">
      <alignment horizontal="center" vertical="center"/>
    </xf>
    <xf numFmtId="0" fontId="0" fillId="0" borderId="7" xfId="0" applyBorder="1"/>
    <xf numFmtId="0" fontId="10" fillId="0" borderId="4" xfId="0" applyFont="1" applyBorder="1" applyAlignment="1">
      <alignment horizontal="center"/>
    </xf>
    <xf numFmtId="0" fontId="10" fillId="5" borderId="4" xfId="0" applyFont="1" applyFill="1" applyBorder="1" applyAlignment="1">
      <alignment horizontal="center" vertical="center" wrapText="1"/>
    </xf>
    <xf numFmtId="8" fontId="24" fillId="0" borderId="4" xfId="0" applyNumberFormat="1" applyFont="1" applyBorder="1" applyAlignment="1">
      <alignment horizontal="center" vertical="center"/>
    </xf>
    <xf numFmtId="0" fontId="0" fillId="0" borderId="6" xfId="0" applyBorder="1"/>
    <xf numFmtId="20" fontId="12" fillId="0" borderId="4" xfId="0" applyNumberFormat="1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8" fontId="25" fillId="0" borderId="4" xfId="0" applyNumberFormat="1" applyFont="1" applyBorder="1" applyAlignment="1">
      <alignment horizontal="center" vertical="center"/>
    </xf>
    <xf numFmtId="8" fontId="22" fillId="0" borderId="4" xfId="0" applyNumberFormat="1" applyFont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0" xfId="0" applyBorder="1"/>
    <xf numFmtId="0" fontId="17" fillId="2" borderId="4" xfId="0" applyFont="1" applyFill="1" applyBorder="1" applyAlignment="1">
      <alignment horizontal="center"/>
    </xf>
    <xf numFmtId="0" fontId="26" fillId="6" borderId="14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17" xfId="0" applyBorder="1"/>
    <xf numFmtId="0" fontId="14" fillId="4" borderId="23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2" fillId="0" borderId="4" xfId="0" applyFont="1" applyBorder="1" applyAlignment="1">
      <alignment horizontal="left" vertical="center" wrapText="1"/>
    </xf>
    <xf numFmtId="0" fontId="4" fillId="2" borderId="14" xfId="0" applyFont="1" applyFill="1" applyAlignment="1">
      <alignment horizontal="center" vertical="center"/>
    </xf>
    <xf numFmtId="0" fontId="3" fillId="2" borderId="14" xfId="0" applyFont="1" applyFill="1" applyAlignment="1">
      <alignment horizontal="center" vertical="center"/>
    </xf>
    <xf numFmtId="0" fontId="1" fillId="2" borderId="1" xfId="0" applyFont="1" applyFill="1" applyBorder="1"/>
    <xf numFmtId="0" fontId="0" fillId="0" borderId="24" xfId="0" applyBorder="1"/>
    <xf numFmtId="0" fontId="10" fillId="4" borderId="26" xfId="0" applyFont="1" applyFill="1" applyBorder="1" applyAlignment="1">
      <alignment horizontal="left"/>
    </xf>
    <xf numFmtId="0" fontId="0" fillId="0" borderId="25" xfId="0" applyBorder="1"/>
    <xf numFmtId="8" fontId="12" fillId="0" borderId="4" xfId="0" applyNumberFormat="1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8" fontId="10" fillId="0" borderId="4" xfId="0" applyNumberFormat="1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8" fillId="0" borderId="14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Border="1"/>
    <xf numFmtId="0" fontId="12" fillId="0" borderId="14" xfId="0" applyFont="1" applyAlignment="1">
      <alignment horizontal="center"/>
    </xf>
    <xf numFmtId="0" fontId="16" fillId="0" borderId="14" xfId="0" applyFont="1" applyAlignment="1">
      <alignment horizontal="center" vertical="center" wrapText="1"/>
    </xf>
    <xf numFmtId="0" fontId="21" fillId="0" borderId="14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ntotel.com.br/contato?utm_source=material_rico&amp;utm_medium=referral&amp;utm_campaign=planilha-timesheet&amp;utm_content=cta_demonstracao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timesheet&amp;utm_content=img_logo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timesheet&amp;utm_content=img_logo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timesheet&amp;utm_content=img_logo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timesheet&amp;utm_content=img_log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1581150" cy="609600"/>
    <xdr:pic>
      <xdr:nvPicPr>
        <xdr:cNvPr id="1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5</xdr:col>
      <xdr:colOff>1247775</xdr:colOff>
      <xdr:row>1</xdr:row>
      <xdr:rowOff>142875</xdr:rowOff>
    </xdr:from>
    <xdr:ext cx="3943350" cy="1948907"/>
    <xdr:pic>
      <xdr:nvPicPr>
        <xdr:cNvPr id="2" name="image2.png" title="Imagem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91475" y="809625"/>
          <a:ext cx="3943350" cy="1948907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562100" cy="609600"/>
    <xdr:pic>
      <xdr:nvPicPr>
        <xdr:cNvPr id="3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581150" cy="609600"/>
    <xdr:pic>
      <xdr:nvPicPr>
        <xdr:cNvPr id="4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562100" cy="609600"/>
    <xdr:pic>
      <xdr:nvPicPr>
        <xdr:cNvPr id="5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workbookViewId="0">
      <selection activeCell="B19" sqref="B19:J26"/>
    </sheetView>
  </sheetViews>
  <sheetFormatPr defaultColWidth="14.42578125" defaultRowHeight="15" customHeight="1"/>
  <cols>
    <col min="1" max="1" width="20" style="45" customWidth="1"/>
    <col min="2" max="2" width="13" style="45" customWidth="1"/>
    <col min="3" max="3" width="16.28515625" style="45" customWidth="1"/>
    <col min="4" max="4" width="21.42578125" style="45" customWidth="1"/>
    <col min="5" max="5" width="30.42578125" style="45" customWidth="1"/>
    <col min="6" max="6" width="25" style="45" customWidth="1"/>
    <col min="7" max="7" width="3.28515625" style="45" customWidth="1"/>
    <col min="8" max="8" width="19.5703125" style="45" customWidth="1"/>
    <col min="9" max="9" width="14.28515625" style="45" customWidth="1"/>
    <col min="10" max="10" width="16.42578125" style="45" customWidth="1"/>
    <col min="11" max="11" width="20" style="45" customWidth="1"/>
  </cols>
  <sheetData>
    <row r="1" spans="1:11" ht="52.5" customHeight="1">
      <c r="A1" s="1"/>
      <c r="B1" s="77" t="s">
        <v>0</v>
      </c>
      <c r="C1" s="60"/>
      <c r="D1" s="60"/>
      <c r="E1" s="60"/>
      <c r="F1" s="60"/>
      <c r="G1" s="60"/>
      <c r="H1" s="60"/>
      <c r="I1" s="60"/>
      <c r="J1" s="60"/>
      <c r="K1" s="3"/>
    </row>
    <row r="2" spans="1:11" ht="15.75" customHeight="1">
      <c r="A2" s="4"/>
      <c r="B2" s="4"/>
      <c r="C2" s="5"/>
      <c r="D2" s="7"/>
      <c r="E2" s="7"/>
      <c r="F2" s="7"/>
      <c r="G2" s="7"/>
      <c r="H2" s="7"/>
      <c r="I2" s="5"/>
      <c r="J2" s="5"/>
      <c r="K2" s="5"/>
    </row>
    <row r="3" spans="1:11" ht="15.75" customHeight="1">
      <c r="A3" s="4"/>
      <c r="B3" s="71" t="s">
        <v>1</v>
      </c>
      <c r="C3" s="59"/>
      <c r="D3" s="59"/>
      <c r="E3" s="72"/>
      <c r="F3" s="15"/>
      <c r="G3" s="15"/>
      <c r="H3" s="15"/>
      <c r="I3" s="15"/>
      <c r="J3" s="15"/>
    </row>
    <row r="4" spans="1:11" ht="15.75" customHeight="1">
      <c r="A4" s="4"/>
      <c r="B4" s="73"/>
      <c r="C4" s="74"/>
      <c r="D4" s="74"/>
      <c r="E4" s="75"/>
      <c r="F4" s="15"/>
      <c r="G4" s="15"/>
      <c r="H4" s="15"/>
      <c r="I4" s="15"/>
      <c r="J4" s="15"/>
    </row>
    <row r="5" spans="1:11" ht="15.75" customHeight="1">
      <c r="A5" s="4"/>
      <c r="B5" s="58" t="s">
        <v>2</v>
      </c>
      <c r="C5" s="59"/>
      <c r="D5" s="59"/>
      <c r="E5" s="59"/>
      <c r="F5" s="15"/>
      <c r="G5" s="15"/>
      <c r="H5" s="15"/>
      <c r="I5" s="15"/>
      <c r="J5" s="15"/>
    </row>
    <row r="6" spans="1:11">
      <c r="A6" s="15"/>
      <c r="B6" s="60"/>
      <c r="C6" s="60"/>
      <c r="D6" s="60"/>
      <c r="E6" s="60"/>
      <c r="F6" s="15"/>
      <c r="G6" s="15"/>
      <c r="H6" s="15"/>
      <c r="I6" s="15"/>
      <c r="J6" s="15"/>
    </row>
    <row r="7" spans="1:11" ht="51.75" customHeight="1">
      <c r="A7" s="15"/>
      <c r="B7" s="60"/>
      <c r="C7" s="60"/>
      <c r="D7" s="60"/>
      <c r="E7" s="60"/>
      <c r="F7" s="62"/>
      <c r="G7" s="60"/>
      <c r="H7" s="60"/>
      <c r="I7" s="60"/>
      <c r="J7" s="60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1" ht="15.75" customHeight="1">
      <c r="A9" s="2"/>
      <c r="B9" s="2"/>
      <c r="J9" s="2"/>
      <c r="K9" s="2"/>
    </row>
    <row r="10" spans="1:11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" customHeight="1">
      <c r="A11" s="27"/>
      <c r="B11" s="63" t="s">
        <v>3</v>
      </c>
      <c r="C11" s="64"/>
      <c r="D11" s="64"/>
      <c r="E11" s="64"/>
      <c r="F11" s="64"/>
      <c r="G11" s="64"/>
      <c r="H11" s="64"/>
      <c r="I11" s="64"/>
      <c r="J11" s="65"/>
      <c r="K11" s="11"/>
    </row>
    <row r="12" spans="1:11" ht="15" customHeight="1">
      <c r="A12" s="27"/>
      <c r="B12" s="66"/>
      <c r="C12" s="60"/>
      <c r="D12" s="60"/>
      <c r="E12" s="60"/>
      <c r="F12" s="60"/>
      <c r="G12" s="60"/>
      <c r="H12" s="60"/>
      <c r="I12" s="60"/>
      <c r="J12" s="67"/>
      <c r="K12" s="11"/>
    </row>
    <row r="13" spans="1:11" ht="6" customHeight="1">
      <c r="A13" s="27"/>
      <c r="B13" s="68"/>
      <c r="C13" s="69"/>
      <c r="D13" s="69"/>
      <c r="E13" s="69"/>
      <c r="F13" s="69"/>
      <c r="G13" s="69"/>
      <c r="H13" s="69"/>
      <c r="I13" s="69"/>
      <c r="J13" s="70"/>
      <c r="K13" s="11"/>
    </row>
    <row r="14" spans="1:11" ht="15.75" customHeight="1">
      <c r="A14" s="27"/>
      <c r="B14" s="29" t="s">
        <v>4</v>
      </c>
      <c r="C14" s="29" t="s">
        <v>5</v>
      </c>
      <c r="D14" s="29" t="s">
        <v>6</v>
      </c>
      <c r="E14" s="29" t="s">
        <v>7</v>
      </c>
      <c r="F14" s="29" t="s">
        <v>8</v>
      </c>
      <c r="G14" s="51" t="s">
        <v>9</v>
      </c>
      <c r="H14" s="49"/>
      <c r="I14" s="29" t="s">
        <v>10</v>
      </c>
      <c r="J14" s="29" t="s">
        <v>11</v>
      </c>
      <c r="K14" s="11"/>
    </row>
    <row r="15" spans="1:11" ht="15.75" customHeight="1">
      <c r="A15" s="31" t="s">
        <v>12</v>
      </c>
      <c r="B15" s="38">
        <v>0.4375</v>
      </c>
      <c r="C15" s="38">
        <v>0.71527777777777779</v>
      </c>
      <c r="D15" s="19" t="s">
        <v>13</v>
      </c>
      <c r="E15" s="19" t="s">
        <v>14</v>
      </c>
      <c r="F15" s="19" t="s">
        <v>15</v>
      </c>
      <c r="G15" s="54">
        <f>SUM(C15-B15)</f>
        <v>0.27777777777777779</v>
      </c>
      <c r="H15" s="49"/>
      <c r="I15" s="46">
        <v>30</v>
      </c>
      <c r="J15" s="46">
        <f>I15*(G15*24)</f>
        <v>200</v>
      </c>
      <c r="K15" s="11"/>
    </row>
    <row r="16" spans="1:11" ht="28.5" customHeight="1">
      <c r="A16" s="32" t="s">
        <v>16</v>
      </c>
      <c r="B16" s="38">
        <v>0.46597222222222218</v>
      </c>
      <c r="C16" s="38">
        <v>0.52083333333333337</v>
      </c>
      <c r="D16" s="19" t="s">
        <v>13</v>
      </c>
      <c r="E16" s="33" t="s">
        <v>17</v>
      </c>
      <c r="F16" s="19" t="s">
        <v>18</v>
      </c>
      <c r="G16" s="54">
        <f>SUM(C16-B16)</f>
        <v>5.4861111111111194E-2</v>
      </c>
      <c r="H16" s="49"/>
      <c r="I16" s="46">
        <v>23.45</v>
      </c>
      <c r="J16" s="46">
        <f>I16*(G16*24)</f>
        <v>30.875833333333379</v>
      </c>
      <c r="K16" s="11"/>
    </row>
    <row r="17" spans="1:11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5.75" customHeight="1">
      <c r="A18" s="11"/>
      <c r="B18" s="55" t="s">
        <v>19</v>
      </c>
      <c r="C18" s="53"/>
      <c r="D18" s="53"/>
      <c r="E18" s="53"/>
      <c r="F18" s="53"/>
      <c r="G18" s="53"/>
      <c r="H18" s="53"/>
      <c r="I18" s="53"/>
      <c r="J18" s="49"/>
      <c r="K18" s="11"/>
    </row>
    <row r="19" spans="1:11" ht="15.75" customHeight="1">
      <c r="A19" s="11"/>
      <c r="B19" s="76" t="s">
        <v>20</v>
      </c>
      <c r="C19" s="64"/>
      <c r="D19" s="64"/>
      <c r="E19" s="64"/>
      <c r="F19" s="64"/>
      <c r="G19" s="64"/>
      <c r="H19" s="64"/>
      <c r="I19" s="64"/>
      <c r="J19" s="65"/>
      <c r="K19" s="11"/>
    </row>
    <row r="20" spans="1:11" ht="15.75" customHeight="1">
      <c r="A20" s="11"/>
      <c r="B20" s="66"/>
      <c r="C20" s="60"/>
      <c r="D20" s="60"/>
      <c r="E20" s="60"/>
      <c r="F20" s="60"/>
      <c r="G20" s="60"/>
      <c r="H20" s="60"/>
      <c r="I20" s="60"/>
      <c r="J20" s="67"/>
      <c r="K20" s="11"/>
    </row>
    <row r="21" spans="1:11" ht="15.75" customHeight="1">
      <c r="A21" s="11"/>
      <c r="B21" s="66"/>
      <c r="C21" s="60"/>
      <c r="D21" s="60"/>
      <c r="E21" s="60"/>
      <c r="F21" s="60"/>
      <c r="G21" s="60"/>
      <c r="H21" s="60"/>
      <c r="I21" s="60"/>
      <c r="J21" s="67"/>
      <c r="K21" s="11"/>
    </row>
    <row r="22" spans="1:11" ht="15.75" customHeight="1">
      <c r="A22" s="11"/>
      <c r="B22" s="66"/>
      <c r="C22" s="60"/>
      <c r="D22" s="60"/>
      <c r="E22" s="60"/>
      <c r="F22" s="60"/>
      <c r="G22" s="60"/>
      <c r="H22" s="60"/>
      <c r="I22" s="60"/>
      <c r="J22" s="67"/>
      <c r="K22" s="11"/>
    </row>
    <row r="23" spans="1:11" ht="15.75" customHeight="1">
      <c r="A23" s="11"/>
      <c r="B23" s="66"/>
      <c r="C23" s="60"/>
      <c r="D23" s="60"/>
      <c r="E23" s="60"/>
      <c r="F23" s="60"/>
      <c r="G23" s="60"/>
      <c r="H23" s="60"/>
      <c r="I23" s="60"/>
      <c r="J23" s="67"/>
      <c r="K23" s="11"/>
    </row>
    <row r="24" spans="1:11" ht="15.75" customHeight="1">
      <c r="A24" s="11"/>
      <c r="B24" s="66"/>
      <c r="C24" s="60"/>
      <c r="D24" s="60"/>
      <c r="E24" s="60"/>
      <c r="F24" s="60"/>
      <c r="G24" s="60"/>
      <c r="H24" s="60"/>
      <c r="I24" s="60"/>
      <c r="J24" s="67"/>
      <c r="K24" s="11"/>
    </row>
    <row r="25" spans="1:11" ht="15.75" customHeight="1">
      <c r="A25" s="11"/>
      <c r="B25" s="66"/>
      <c r="C25" s="60"/>
      <c r="D25" s="60"/>
      <c r="E25" s="60"/>
      <c r="F25" s="60"/>
      <c r="G25" s="60"/>
      <c r="H25" s="60"/>
      <c r="I25" s="60"/>
      <c r="J25" s="67"/>
      <c r="K25" s="11"/>
    </row>
    <row r="26" spans="1:11" ht="15.75" customHeight="1">
      <c r="A26" s="11"/>
      <c r="B26" s="68"/>
      <c r="C26" s="69"/>
      <c r="D26" s="69"/>
      <c r="E26" s="69"/>
      <c r="F26" s="69"/>
      <c r="G26" s="69"/>
      <c r="H26" s="69"/>
      <c r="I26" s="69"/>
      <c r="J26" s="70"/>
      <c r="K26" s="11"/>
    </row>
    <row r="27" spans="1:11" ht="15.75" customHeight="1">
      <c r="A27" s="11"/>
      <c r="B27" s="11"/>
      <c r="C27" s="34"/>
      <c r="D27" s="34"/>
      <c r="E27" s="34"/>
      <c r="F27" s="34"/>
      <c r="G27" s="34"/>
      <c r="H27" s="34"/>
      <c r="I27" s="34"/>
      <c r="J27" s="11"/>
      <c r="K27" s="11"/>
    </row>
    <row r="28" spans="1:11" ht="15.75" customHeight="1">
      <c r="A28" s="11"/>
      <c r="B28" s="47"/>
      <c r="C28" s="34"/>
      <c r="D28" s="34"/>
      <c r="E28" s="34"/>
      <c r="F28" s="34"/>
      <c r="G28" s="34"/>
      <c r="H28" s="34"/>
      <c r="I28" s="34"/>
      <c r="J28" s="11"/>
      <c r="K28" s="11"/>
    </row>
    <row r="29" spans="1:11" ht="15.75" customHeight="1">
      <c r="A29" s="11"/>
      <c r="B29" s="61" t="s">
        <v>21</v>
      </c>
      <c r="C29" s="53"/>
      <c r="D29" s="53"/>
      <c r="E29" s="53"/>
      <c r="F29" s="53"/>
      <c r="G29" s="53"/>
      <c r="H29" s="53"/>
      <c r="I29" s="53"/>
      <c r="J29" s="49"/>
      <c r="K29" s="35"/>
    </row>
    <row r="30" spans="1:11" ht="15.75" customHeight="1">
      <c r="A30" s="11"/>
      <c r="B30" s="50" t="s">
        <v>22</v>
      </c>
      <c r="C30" s="49"/>
      <c r="D30" s="57">
        <f>'Timesheet Diário'!L5</f>
        <v>36.749999999999979</v>
      </c>
      <c r="E30" s="53"/>
      <c r="F30" s="53"/>
      <c r="G30" s="53"/>
      <c r="H30" s="53"/>
      <c r="I30" s="53"/>
      <c r="J30" s="49"/>
      <c r="K30" s="35"/>
    </row>
    <row r="31" spans="1:11" ht="15.75" customHeight="1">
      <c r="A31" s="11"/>
      <c r="B31" s="50" t="s">
        <v>23</v>
      </c>
      <c r="C31" s="49"/>
      <c r="D31" s="57">
        <f>'Timesheet Diário'!L6</f>
        <v>101.61666666666665</v>
      </c>
      <c r="E31" s="53"/>
      <c r="F31" s="53"/>
      <c r="G31" s="53"/>
      <c r="H31" s="53"/>
      <c r="I31" s="53"/>
      <c r="J31" s="49"/>
      <c r="K31" s="35"/>
    </row>
    <row r="32" spans="1:11" ht="15.75" customHeight="1">
      <c r="A32" s="11"/>
      <c r="B32" s="50" t="s">
        <v>24</v>
      </c>
      <c r="C32" s="49"/>
      <c r="D32" s="52"/>
      <c r="E32" s="53"/>
      <c r="F32" s="53"/>
      <c r="G32" s="53"/>
      <c r="H32" s="53"/>
      <c r="I32" s="53"/>
      <c r="J32" s="49"/>
      <c r="K32" s="35"/>
    </row>
    <row r="33" spans="1:11" ht="15.75" customHeight="1">
      <c r="A33" s="11"/>
      <c r="B33" s="50" t="s">
        <v>25</v>
      </c>
      <c r="C33" s="49"/>
      <c r="D33" s="52"/>
      <c r="E33" s="53"/>
      <c r="F33" s="53"/>
      <c r="G33" s="53"/>
      <c r="H33" s="53"/>
      <c r="I33" s="53"/>
      <c r="J33" s="49"/>
      <c r="K33" s="35"/>
    </row>
    <row r="34" spans="1:11" ht="15.75" customHeight="1">
      <c r="A34" s="11"/>
      <c r="B34" s="50" t="s">
        <v>26</v>
      </c>
      <c r="C34" s="49"/>
      <c r="D34" s="52"/>
      <c r="E34" s="53"/>
      <c r="F34" s="53"/>
      <c r="G34" s="53"/>
      <c r="H34" s="53"/>
      <c r="I34" s="53"/>
      <c r="J34" s="49"/>
      <c r="K34" s="35"/>
    </row>
    <row r="35" spans="1:11" ht="15.75" customHeight="1">
      <c r="A35" s="11"/>
      <c r="B35" s="50" t="s">
        <v>27</v>
      </c>
      <c r="C35" s="49"/>
      <c r="D35" s="52"/>
      <c r="E35" s="53"/>
      <c r="F35" s="53"/>
      <c r="G35" s="53"/>
      <c r="H35" s="53"/>
      <c r="I35" s="53"/>
      <c r="J35" s="49"/>
      <c r="K35" s="35"/>
    </row>
    <row r="36" spans="1:11" ht="15.75" customHeight="1">
      <c r="A36" s="11"/>
      <c r="B36" s="50" t="s">
        <v>28</v>
      </c>
      <c r="C36" s="49"/>
      <c r="D36" s="57"/>
      <c r="E36" s="53"/>
      <c r="F36" s="53"/>
      <c r="G36" s="53"/>
      <c r="H36" s="53"/>
      <c r="I36" s="53"/>
      <c r="J36" s="49"/>
      <c r="K36" s="35"/>
    </row>
    <row r="37" spans="1:11" ht="15.75" customHeight="1">
      <c r="A37" s="11"/>
      <c r="B37" s="48" t="s">
        <v>29</v>
      </c>
      <c r="C37" s="49"/>
      <c r="D37" s="56">
        <f>SUM(D30:F36)</f>
        <v>138.36666666666662</v>
      </c>
      <c r="E37" s="53"/>
      <c r="F37" s="53"/>
      <c r="G37" s="53"/>
      <c r="H37" s="53"/>
      <c r="I37" s="53"/>
      <c r="J37" s="49"/>
      <c r="K37" s="35"/>
    </row>
    <row r="38" spans="1:11" ht="69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</sheetData>
  <mergeCells count="27">
    <mergeCell ref="B3:E4"/>
    <mergeCell ref="B19:J26"/>
    <mergeCell ref="B1:J1"/>
    <mergeCell ref="D30:J30"/>
    <mergeCell ref="G15:H15"/>
    <mergeCell ref="B31:C31"/>
    <mergeCell ref="D33:J33"/>
    <mergeCell ref="B5:E7"/>
    <mergeCell ref="B29:J29"/>
    <mergeCell ref="F7:J7"/>
    <mergeCell ref="B11:J13"/>
    <mergeCell ref="B37:C37"/>
    <mergeCell ref="B34:C34"/>
    <mergeCell ref="G14:H14"/>
    <mergeCell ref="D32:J32"/>
    <mergeCell ref="B30:C30"/>
    <mergeCell ref="B33:C33"/>
    <mergeCell ref="G16:H16"/>
    <mergeCell ref="B36:C36"/>
    <mergeCell ref="B18:J18"/>
    <mergeCell ref="B32:C32"/>
    <mergeCell ref="B35:C35"/>
    <mergeCell ref="D37:J37"/>
    <mergeCell ref="D35:J35"/>
    <mergeCell ref="D34:J34"/>
    <mergeCell ref="D31:J31"/>
    <mergeCell ref="D36:J36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showGridLines="0" topLeftCell="A9" workbookViewId="0">
      <selection activeCell="B21" sqref="B21"/>
    </sheetView>
  </sheetViews>
  <sheetFormatPr defaultColWidth="14.42578125" defaultRowHeight="15" customHeight="1"/>
  <cols>
    <col min="1" max="1" width="26.5703125" style="45" customWidth="1"/>
    <col min="2" max="2" width="59.140625" style="45" customWidth="1"/>
    <col min="3" max="3" width="39.42578125" style="45" customWidth="1"/>
    <col min="4" max="4" width="24.5703125" style="45" customWidth="1"/>
    <col min="5" max="5" width="32.140625" style="45" customWidth="1"/>
    <col min="6" max="6" width="37.85546875" style="45" customWidth="1"/>
    <col min="7" max="23" width="8.7109375" style="45" customWidth="1"/>
  </cols>
  <sheetData>
    <row r="1" spans="1:23" ht="24.75" customHeight="1">
      <c r="A1" s="79"/>
      <c r="B1" s="78" t="s">
        <v>30</v>
      </c>
      <c r="C1" s="60"/>
      <c r="D1" s="60"/>
      <c r="E1" s="60"/>
      <c r="F1" s="6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4" customHeight="1">
      <c r="A2" s="80"/>
      <c r="B2" s="60"/>
      <c r="C2" s="60"/>
      <c r="D2" s="60"/>
      <c r="E2" s="60"/>
      <c r="F2" s="60"/>
      <c r="G2" s="11"/>
      <c r="H2" s="1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1">
      <c r="A3" s="12"/>
      <c r="B3" s="13"/>
      <c r="C3" s="14"/>
      <c r="D3" s="14"/>
      <c r="E3" s="2"/>
      <c r="F3" s="4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>
      <c r="B4" s="41" t="s">
        <v>31</v>
      </c>
      <c r="C4" s="17" t="s">
        <v>32</v>
      </c>
      <c r="D4" s="18" t="s">
        <v>33</v>
      </c>
      <c r="E4" s="41" t="s">
        <v>34</v>
      </c>
      <c r="F4" s="43"/>
      <c r="G4" s="11"/>
      <c r="H4" s="11"/>
      <c r="I4" s="11"/>
      <c r="J4" s="11"/>
      <c r="K4" s="11"/>
      <c r="L4" s="11"/>
      <c r="M4" s="11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1" customHeight="1">
      <c r="B5" s="19" t="s">
        <v>35</v>
      </c>
      <c r="C5" s="20">
        <v>3500</v>
      </c>
      <c r="D5" s="19">
        <v>220</v>
      </c>
      <c r="E5" s="20">
        <f t="shared" ref="E5:E14" si="0">$C5/$D5</f>
        <v>15.909090909090908</v>
      </c>
      <c r="F5" s="43"/>
      <c r="G5" s="11"/>
      <c r="H5" s="11"/>
      <c r="I5" s="11"/>
      <c r="J5" s="11"/>
      <c r="K5" s="11"/>
      <c r="L5" s="11"/>
      <c r="M5" s="11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>
      <c r="B6" s="19" t="s">
        <v>36</v>
      </c>
      <c r="C6" s="20">
        <v>4200</v>
      </c>
      <c r="D6" s="19">
        <v>200</v>
      </c>
      <c r="E6" s="20">
        <f t="shared" si="0"/>
        <v>21</v>
      </c>
      <c r="F6" s="43"/>
      <c r="G6" s="11"/>
      <c r="H6" s="11"/>
      <c r="I6" s="11"/>
      <c r="J6" s="11"/>
      <c r="K6" s="11"/>
      <c r="L6" s="11"/>
      <c r="M6" s="11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.75" customHeight="1">
      <c r="B7" s="19" t="s">
        <v>37</v>
      </c>
      <c r="C7" s="20">
        <v>2800</v>
      </c>
      <c r="D7" s="19">
        <v>180</v>
      </c>
      <c r="E7" s="20">
        <f t="shared" si="0"/>
        <v>15.555555555555555</v>
      </c>
      <c r="F7" s="43"/>
      <c r="G7" s="11"/>
      <c r="H7" s="11"/>
      <c r="I7" s="11"/>
      <c r="J7" s="11"/>
      <c r="K7" s="11"/>
      <c r="L7" s="11"/>
      <c r="M7" s="11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0.25" customHeight="1">
      <c r="B8" s="19" t="s">
        <v>38</v>
      </c>
      <c r="C8" s="20">
        <v>3900</v>
      </c>
      <c r="D8" s="19">
        <v>220</v>
      </c>
      <c r="E8" s="20">
        <f t="shared" si="0"/>
        <v>17.727272727272727</v>
      </c>
      <c r="F8" s="43"/>
      <c r="G8" s="11"/>
      <c r="H8" s="11"/>
      <c r="I8" s="11"/>
      <c r="J8" s="11"/>
      <c r="K8" s="11"/>
      <c r="L8" s="11"/>
      <c r="M8" s="11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customHeight="1">
      <c r="A9" s="24"/>
      <c r="B9" s="19" t="s">
        <v>39</v>
      </c>
      <c r="C9" s="20">
        <v>3100</v>
      </c>
      <c r="D9" s="19">
        <v>200</v>
      </c>
      <c r="E9" s="20">
        <f t="shared" si="0"/>
        <v>15.5</v>
      </c>
      <c r="F9" s="43"/>
      <c r="G9" s="11"/>
      <c r="H9" s="11"/>
      <c r="I9" s="11"/>
      <c r="J9" s="11"/>
      <c r="K9" s="11"/>
      <c r="L9" s="11"/>
      <c r="M9" s="11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" customHeight="1">
      <c r="A10" s="42"/>
      <c r="B10" s="19" t="s">
        <v>40</v>
      </c>
      <c r="C10" s="20">
        <v>4500</v>
      </c>
      <c r="D10" s="19">
        <v>220</v>
      </c>
      <c r="E10" s="20">
        <f t="shared" si="0"/>
        <v>20.454545454545453</v>
      </c>
      <c r="F10" s="43"/>
      <c r="G10" s="11"/>
      <c r="H10" s="11"/>
      <c r="I10" s="11"/>
      <c r="J10" s="11"/>
      <c r="K10" s="11"/>
      <c r="L10" s="11"/>
      <c r="M10" s="11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" customHeight="1">
      <c r="A11" s="42"/>
      <c r="B11" s="19" t="s">
        <v>41</v>
      </c>
      <c r="C11" s="20">
        <v>3700</v>
      </c>
      <c r="D11" s="19">
        <v>210</v>
      </c>
      <c r="E11" s="20">
        <f t="shared" si="0"/>
        <v>17.61904761904762</v>
      </c>
      <c r="F11" s="43"/>
      <c r="G11" s="11"/>
      <c r="H11" s="11"/>
      <c r="I11" s="11"/>
      <c r="J11" s="11"/>
      <c r="K11" s="11"/>
      <c r="L11" s="11"/>
      <c r="M11" s="11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" customHeight="1">
      <c r="A12" s="42"/>
      <c r="B12" s="19" t="s">
        <v>42</v>
      </c>
      <c r="C12" s="20">
        <v>2900</v>
      </c>
      <c r="D12" s="19">
        <v>180</v>
      </c>
      <c r="E12" s="20">
        <f t="shared" si="0"/>
        <v>16.111111111111111</v>
      </c>
      <c r="F12" s="43"/>
      <c r="G12" s="11"/>
      <c r="H12" s="11"/>
      <c r="I12" s="11"/>
      <c r="J12" s="11"/>
      <c r="K12" s="11"/>
      <c r="L12" s="11"/>
      <c r="M12" s="11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" customHeight="1">
      <c r="A13" s="42"/>
      <c r="B13" s="19" t="s">
        <v>43</v>
      </c>
      <c r="C13" s="20">
        <v>3300</v>
      </c>
      <c r="D13" s="19">
        <v>200</v>
      </c>
      <c r="E13" s="20">
        <f t="shared" si="0"/>
        <v>16.5</v>
      </c>
      <c r="F13" s="43"/>
      <c r="G13" s="11"/>
      <c r="H13" s="11"/>
      <c r="I13" s="11"/>
      <c r="J13" s="11"/>
      <c r="K13" s="11"/>
      <c r="L13" s="11"/>
      <c r="M13" s="11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>
      <c r="A14" s="2"/>
      <c r="B14" s="19" t="s">
        <v>44</v>
      </c>
      <c r="C14" s="20">
        <v>4100</v>
      </c>
      <c r="D14" s="19">
        <v>220</v>
      </c>
      <c r="E14" s="20">
        <f t="shared" si="0"/>
        <v>18.636363636363637</v>
      </c>
      <c r="F14" s="4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>
      <c r="A15" s="2"/>
      <c r="B15" s="19"/>
      <c r="C15" s="20"/>
      <c r="D15" s="19"/>
      <c r="E15" s="20" t="str">
        <f t="shared" ref="E15:E28" si="1">IFERROR($C15/$D15,"")</f>
        <v/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>
      <c r="A16" s="2"/>
      <c r="B16" s="19"/>
      <c r="C16" s="20"/>
      <c r="D16" s="19"/>
      <c r="E16" s="20" t="str">
        <f t="shared" si="1"/>
        <v/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>
      <c r="A17" s="2"/>
      <c r="B17" s="19"/>
      <c r="C17" s="20"/>
      <c r="D17" s="19"/>
      <c r="E17" s="20" t="str">
        <f t="shared" si="1"/>
        <v/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>
      <c r="A18" s="2"/>
      <c r="B18" s="19"/>
      <c r="C18" s="20"/>
      <c r="D18" s="19"/>
      <c r="E18" s="20" t="str">
        <f t="shared" si="1"/>
        <v/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>
      <c r="A19" s="2"/>
      <c r="B19" s="19"/>
      <c r="C19" s="20"/>
      <c r="D19" s="19"/>
      <c r="E19" s="20" t="str">
        <f t="shared" si="1"/>
        <v/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>
      <c r="A20" s="2"/>
      <c r="B20" s="19"/>
      <c r="C20" s="20"/>
      <c r="D20" s="19"/>
      <c r="E20" s="20" t="str">
        <f t="shared" si="1"/>
        <v/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>
      <c r="A21" s="2"/>
      <c r="B21" s="19"/>
      <c r="C21" s="20"/>
      <c r="D21" s="19"/>
      <c r="E21" s="20" t="str">
        <f t="shared" si="1"/>
        <v/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>
      <c r="A22" s="2"/>
      <c r="B22" s="19"/>
      <c r="C22" s="20"/>
      <c r="D22" s="19"/>
      <c r="E22" s="20" t="str">
        <f t="shared" si="1"/>
        <v/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>
      <c r="A23" s="2"/>
      <c r="B23" s="19"/>
      <c r="C23" s="20"/>
      <c r="D23" s="19"/>
      <c r="E23" s="20" t="str">
        <f t="shared" si="1"/>
        <v/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>
      <c r="A24" s="2"/>
      <c r="B24" s="19"/>
      <c r="C24" s="20"/>
      <c r="D24" s="19"/>
      <c r="E24" s="20" t="str">
        <f t="shared" si="1"/>
        <v/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>
      <c r="A25" s="2"/>
      <c r="B25" s="19"/>
      <c r="C25" s="20"/>
      <c r="D25" s="19"/>
      <c r="E25" s="20" t="str">
        <f t="shared" si="1"/>
        <v/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>
      <c r="A26" s="2"/>
      <c r="B26" s="19"/>
      <c r="C26" s="20"/>
      <c r="D26" s="19"/>
      <c r="E26" s="20" t="str">
        <f t="shared" si="1"/>
        <v/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>
      <c r="A27" s="2"/>
      <c r="B27" s="19"/>
      <c r="C27" s="20"/>
      <c r="D27" s="19"/>
      <c r="E27" s="20" t="str">
        <f t="shared" si="1"/>
        <v/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>
      <c r="A28" s="2"/>
      <c r="B28" s="19"/>
      <c r="C28" s="20"/>
      <c r="D28" s="19"/>
      <c r="E28" s="20" t="str">
        <f t="shared" si="1"/>
        <v/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>
      <c r="A29" s="2"/>
      <c r="B29" s="2"/>
      <c r="C29" s="36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>
      <c r="A30" s="2"/>
      <c r="B30" s="2"/>
      <c r="C30" s="36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>
      <c r="A31" s="2"/>
      <c r="B31" s="2"/>
      <c r="C31" s="36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>
      <c r="A32" s="2"/>
      <c r="B32" s="2"/>
      <c r="C32" s="3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>
      <c r="A33" s="2"/>
      <c r="B33" s="2"/>
      <c r="C33" s="36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>
      <c r="A34" s="2"/>
      <c r="B34" s="2"/>
      <c r="C34" s="3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>
      <c r="A35" s="2"/>
      <c r="B35" s="2"/>
      <c r="C35" s="3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>
      <c r="A36" s="2"/>
      <c r="B36" s="2"/>
      <c r="C36" s="36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>
      <c r="A37" s="2"/>
      <c r="B37" s="2"/>
      <c r="C37" s="36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>
      <c r="A38" s="2"/>
      <c r="B38" s="2"/>
      <c r="C38" s="36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>
      <c r="A39" s="2"/>
      <c r="B39" s="2"/>
      <c r="C39" s="36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>
      <c r="A40" s="2"/>
      <c r="B40" s="2"/>
      <c r="C40" s="36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>
      <c r="A41" s="2"/>
      <c r="B41" s="2"/>
      <c r="C41" s="36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>
      <c r="A42" s="2"/>
      <c r="B42" s="2"/>
      <c r="C42" s="36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>
      <c r="A43" s="2"/>
      <c r="B43" s="2"/>
      <c r="C43" s="36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>
      <c r="A44" s="2"/>
      <c r="B44" s="2"/>
      <c r="C44" s="3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>
      <c r="A45" s="2"/>
      <c r="B45" s="2"/>
      <c r="C45" s="36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>
      <c r="A46" s="2"/>
      <c r="B46" s="2"/>
      <c r="C46" s="36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>
      <c r="A47" s="2"/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>
      <c r="A48" s="2"/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>
      <c r="A49" s="2"/>
      <c r="B49" s="2"/>
      <c r="C49" s="3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>
      <c r="A50" s="2"/>
      <c r="B50" s="2"/>
      <c r="C50" s="36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>
      <c r="A51" s="2"/>
      <c r="B51" s="2"/>
      <c r="C51" s="3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>
      <c r="A52" s="2"/>
      <c r="B52" s="2"/>
      <c r="C52" s="3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>
      <c r="A53" s="2"/>
      <c r="B53" s="2"/>
      <c r="C53" s="3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>
      <c r="A54" s="2"/>
      <c r="B54" s="2"/>
      <c r="C54" s="3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>
      <c r="A55" s="2"/>
      <c r="B55" s="2"/>
      <c r="C55" s="3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>
      <c r="A56" s="2"/>
      <c r="B56" s="2"/>
      <c r="C56" s="3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>
      <c r="A57" s="2"/>
      <c r="B57" s="2"/>
      <c r="C57" s="3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>
      <c r="A58" s="2"/>
      <c r="B58" s="2"/>
      <c r="C58" s="3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>
      <c r="A59" s="2"/>
      <c r="B59" s="2"/>
      <c r="C59" s="3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>
      <c r="A60" s="2"/>
      <c r="B60" s="2"/>
      <c r="C60" s="36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>
      <c r="A61" s="2"/>
      <c r="B61" s="2"/>
      <c r="C61" s="3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>
      <c r="A62" s="2"/>
      <c r="B62" s="2"/>
      <c r="C62" s="3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>
      <c r="A63" s="2"/>
      <c r="B63" s="2"/>
      <c r="C63" s="3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>
      <c r="A64" s="2"/>
      <c r="B64" s="2"/>
      <c r="C64" s="3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>
      <c r="A65" s="2"/>
      <c r="B65" s="2"/>
      <c r="C65" s="36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>
      <c r="A66" s="2"/>
      <c r="B66" s="2"/>
      <c r="C66" s="36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>
      <c r="A67" s="2"/>
      <c r="B67" s="2"/>
      <c r="C67" s="3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>
      <c r="A68" s="2"/>
      <c r="B68" s="2"/>
      <c r="C68" s="36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>
      <c r="A69" s="2"/>
      <c r="B69" s="2"/>
      <c r="C69" s="36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>
      <c r="A70" s="2"/>
      <c r="B70" s="2"/>
      <c r="C70" s="3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>
      <c r="A71" s="2"/>
      <c r="B71" s="2"/>
      <c r="C71" s="36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>
      <c r="A72" s="2"/>
      <c r="B72" s="2"/>
      <c r="C72" s="36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>
      <c r="A73" s="2"/>
      <c r="B73" s="2"/>
      <c r="C73" s="36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>
      <c r="A74" s="2"/>
      <c r="B74" s="2"/>
      <c r="C74" s="36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>
      <c r="A75" s="2"/>
      <c r="B75" s="2"/>
      <c r="C75" s="36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>
      <c r="A76" s="2"/>
      <c r="B76" s="2"/>
      <c r="C76" s="36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>
      <c r="A77" s="2"/>
      <c r="B77" s="2"/>
      <c r="C77" s="36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>
      <c r="A78" s="2"/>
      <c r="B78" s="2"/>
      <c r="C78" s="36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>
      <c r="A79" s="2"/>
      <c r="B79" s="2"/>
      <c r="C79" s="36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>
      <c r="A80" s="2"/>
      <c r="B80" s="2"/>
      <c r="C80" s="36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>
      <c r="A81" s="2"/>
      <c r="B81" s="2"/>
      <c r="C81" s="36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>
      <c r="A82" s="2"/>
      <c r="B82" s="2"/>
      <c r="C82" s="36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>
      <c r="A83" s="2"/>
      <c r="B83" s="2"/>
      <c r="C83" s="36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>
      <c r="A84" s="2"/>
      <c r="B84" s="2"/>
      <c r="C84" s="36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>
      <c r="A85" s="2"/>
      <c r="B85" s="2"/>
      <c r="C85" s="36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>
      <c r="A86" s="2"/>
      <c r="B86" s="2"/>
      <c r="C86" s="36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>
      <c r="A87" s="2"/>
      <c r="B87" s="2"/>
      <c r="C87" s="36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>
      <c r="A88" s="2"/>
      <c r="B88" s="2"/>
      <c r="C88" s="36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>
      <c r="A89" s="2"/>
      <c r="B89" s="2"/>
      <c r="C89" s="36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>
      <c r="A90" s="2"/>
      <c r="B90" s="2"/>
      <c r="C90" s="36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>
      <c r="A91" s="2"/>
      <c r="B91" s="2"/>
      <c r="C91" s="36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>
      <c r="A92" s="2"/>
      <c r="B92" s="2"/>
      <c r="C92" s="36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>
      <c r="A93" s="2"/>
      <c r="B93" s="2"/>
      <c r="C93" s="36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>
      <c r="A94" s="2"/>
      <c r="B94" s="2"/>
      <c r="C94" s="36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>
      <c r="A95" s="2"/>
      <c r="B95" s="2"/>
      <c r="C95" s="36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>
      <c r="A96" s="2"/>
      <c r="B96" s="2"/>
      <c r="C96" s="36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>
      <c r="A97" s="2"/>
      <c r="B97" s="2"/>
      <c r="C97" s="36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>
      <c r="A98" s="2"/>
      <c r="B98" s="2"/>
      <c r="C98" s="36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>
      <c r="A99" s="2"/>
      <c r="B99" s="2"/>
      <c r="C99" s="36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>
      <c r="A100" s="2"/>
      <c r="B100" s="2"/>
      <c r="C100" s="36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>
      <c r="A101" s="2"/>
      <c r="B101" s="2"/>
      <c r="C101" s="36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>
      <c r="A102" s="2"/>
      <c r="B102" s="2"/>
      <c r="C102" s="36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>
      <c r="A103" s="2"/>
      <c r="B103" s="2"/>
      <c r="C103" s="36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>
      <c r="A104" s="2"/>
      <c r="B104" s="2"/>
      <c r="C104" s="36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>
      <c r="A105" s="2"/>
      <c r="B105" s="2"/>
      <c r="C105" s="36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>
      <c r="A106" s="2"/>
      <c r="B106" s="2"/>
      <c r="C106" s="36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>
      <c r="A107" s="2"/>
      <c r="B107" s="2"/>
      <c r="C107" s="36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>
      <c r="A108" s="2"/>
      <c r="B108" s="2"/>
      <c r="C108" s="36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>
      <c r="A109" s="2"/>
      <c r="B109" s="2"/>
      <c r="C109" s="36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>
      <c r="A110" s="2"/>
      <c r="B110" s="2"/>
      <c r="C110" s="36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>
      <c r="A111" s="2"/>
      <c r="B111" s="2"/>
      <c r="C111" s="36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>
      <c r="A112" s="2"/>
      <c r="B112" s="2"/>
      <c r="C112" s="36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>
      <c r="A113" s="2"/>
      <c r="B113" s="2"/>
      <c r="C113" s="36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>
      <c r="A114" s="2"/>
      <c r="B114" s="2"/>
      <c r="C114" s="36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>
      <c r="A115" s="2"/>
      <c r="B115" s="2"/>
      <c r="C115" s="36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>
      <c r="A116" s="2"/>
      <c r="B116" s="2"/>
      <c r="C116" s="36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>
      <c r="A117" s="2"/>
      <c r="B117" s="2"/>
      <c r="C117" s="36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>
      <c r="A118" s="2"/>
      <c r="B118" s="2"/>
      <c r="C118" s="36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>
      <c r="A119" s="2"/>
      <c r="B119" s="2"/>
      <c r="C119" s="36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>
      <c r="A120" s="2"/>
      <c r="B120" s="2"/>
      <c r="C120" s="36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>
      <c r="A121" s="2"/>
      <c r="B121" s="2"/>
      <c r="C121" s="36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>
      <c r="A122" s="2"/>
      <c r="B122" s="2"/>
      <c r="C122" s="36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>
      <c r="A123" s="2"/>
      <c r="B123" s="2"/>
      <c r="C123" s="36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>
      <c r="A124" s="2"/>
      <c r="B124" s="2"/>
      <c r="C124" s="36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>
      <c r="A125" s="2"/>
      <c r="B125" s="2"/>
      <c r="C125" s="36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>
      <c r="A126" s="2"/>
      <c r="B126" s="2"/>
      <c r="C126" s="36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>
      <c r="A127" s="2"/>
      <c r="B127" s="2"/>
      <c r="C127" s="36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>
      <c r="A128" s="2"/>
      <c r="B128" s="2"/>
      <c r="C128" s="36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>
      <c r="A129" s="2"/>
      <c r="B129" s="2"/>
      <c r="C129" s="36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>
      <c r="A130" s="2"/>
      <c r="B130" s="2"/>
      <c r="C130" s="36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>
      <c r="A131" s="2"/>
      <c r="B131" s="2"/>
      <c r="C131" s="36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>
      <c r="A132" s="2"/>
      <c r="B132" s="2"/>
      <c r="C132" s="36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>
      <c r="A133" s="2"/>
      <c r="B133" s="2"/>
      <c r="C133" s="36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>
      <c r="A134" s="2"/>
      <c r="B134" s="2"/>
      <c r="C134" s="36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>
      <c r="A135" s="2"/>
      <c r="B135" s="2"/>
      <c r="C135" s="36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>
      <c r="A136" s="2"/>
      <c r="B136" s="2"/>
      <c r="C136" s="36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>
      <c r="A137" s="2"/>
      <c r="B137" s="2"/>
      <c r="C137" s="36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>
      <c r="A138" s="2"/>
      <c r="B138" s="2"/>
      <c r="C138" s="36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>
      <c r="A139" s="2"/>
      <c r="B139" s="2"/>
      <c r="C139" s="36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>
      <c r="A140" s="2"/>
      <c r="B140" s="2"/>
      <c r="C140" s="36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>
      <c r="A141" s="2"/>
      <c r="B141" s="2"/>
      <c r="C141" s="36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>
      <c r="A142" s="2"/>
      <c r="B142" s="2"/>
      <c r="C142" s="36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>
      <c r="A143" s="2"/>
      <c r="B143" s="2"/>
      <c r="C143" s="36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>
      <c r="A144" s="2"/>
      <c r="B144" s="2"/>
      <c r="C144" s="36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>
      <c r="A145" s="2"/>
      <c r="B145" s="2"/>
      <c r="C145" s="36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>
      <c r="A146" s="2"/>
      <c r="B146" s="2"/>
      <c r="C146" s="36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>
      <c r="A147" s="2"/>
      <c r="B147" s="2"/>
      <c r="C147" s="36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>
      <c r="A148" s="2"/>
      <c r="B148" s="2"/>
      <c r="C148" s="36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>
      <c r="A149" s="2"/>
      <c r="B149" s="2"/>
      <c r="C149" s="3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>
      <c r="A150" s="2"/>
      <c r="B150" s="2"/>
      <c r="C150" s="36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>
      <c r="A151" s="2"/>
      <c r="B151" s="2"/>
      <c r="C151" s="36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>
      <c r="A152" s="2"/>
      <c r="B152" s="2"/>
      <c r="C152" s="3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>
      <c r="A153" s="2"/>
      <c r="B153" s="2"/>
      <c r="C153" s="36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>
      <c r="A154" s="2"/>
      <c r="B154" s="2"/>
      <c r="C154" s="36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>
      <c r="A155" s="2"/>
      <c r="B155" s="2"/>
      <c r="C155" s="36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>
      <c r="A156" s="2"/>
      <c r="B156" s="2"/>
      <c r="C156" s="36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>
      <c r="A157" s="2"/>
      <c r="B157" s="2"/>
      <c r="C157" s="36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>
      <c r="A158" s="2"/>
      <c r="B158" s="2"/>
      <c r="C158" s="36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>
      <c r="A159" s="2"/>
      <c r="B159" s="2"/>
      <c r="C159" s="36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>
      <c r="A160" s="2"/>
      <c r="B160" s="2"/>
      <c r="C160" s="36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>
      <c r="A161" s="2"/>
      <c r="B161" s="2"/>
      <c r="C161" s="36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>
      <c r="A162" s="2"/>
      <c r="B162" s="2"/>
      <c r="C162" s="36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>
      <c r="A163" s="2"/>
      <c r="B163" s="2"/>
      <c r="C163" s="36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>
      <c r="A164" s="2"/>
      <c r="B164" s="2"/>
      <c r="C164" s="36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>
      <c r="A165" s="2"/>
      <c r="B165" s="2"/>
      <c r="C165" s="36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>
      <c r="A166" s="2"/>
      <c r="B166" s="2"/>
      <c r="C166" s="36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>
      <c r="A167" s="2"/>
      <c r="B167" s="2"/>
      <c r="C167" s="36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>
      <c r="A168" s="2"/>
      <c r="B168" s="2"/>
      <c r="C168" s="36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>
      <c r="A169" s="2"/>
      <c r="B169" s="2"/>
      <c r="C169" s="36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>
      <c r="A170" s="2"/>
      <c r="B170" s="2"/>
      <c r="C170" s="36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>
      <c r="A171" s="2"/>
      <c r="B171" s="2"/>
      <c r="C171" s="36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>
      <c r="A172" s="2"/>
      <c r="B172" s="2"/>
      <c r="C172" s="36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>
      <c r="A173" s="2"/>
      <c r="B173" s="2"/>
      <c r="C173" s="36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>
      <c r="A174" s="2"/>
      <c r="B174" s="2"/>
      <c r="C174" s="36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>
      <c r="A175" s="2"/>
      <c r="B175" s="2"/>
      <c r="C175" s="36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>
      <c r="A176" s="2"/>
      <c r="B176" s="2"/>
      <c r="C176" s="36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>
      <c r="A177" s="2"/>
      <c r="B177" s="2"/>
      <c r="C177" s="36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>
      <c r="A178" s="2"/>
      <c r="B178" s="2"/>
      <c r="C178" s="36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>
      <c r="A179" s="2"/>
      <c r="B179" s="2"/>
      <c r="C179" s="36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>
      <c r="A180" s="2"/>
      <c r="B180" s="2"/>
      <c r="C180" s="36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>
      <c r="A181" s="2"/>
      <c r="B181" s="2"/>
      <c r="C181" s="36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>
      <c r="A182" s="2"/>
      <c r="B182" s="2"/>
      <c r="C182" s="36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>
      <c r="A183" s="2"/>
      <c r="B183" s="2"/>
      <c r="C183" s="36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>
      <c r="A184" s="2"/>
      <c r="B184" s="2"/>
      <c r="C184" s="36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>
      <c r="A185" s="2"/>
      <c r="B185" s="2"/>
      <c r="C185" s="36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>
      <c r="A186" s="2"/>
      <c r="B186" s="2"/>
      <c r="C186" s="36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>
      <c r="A187" s="2"/>
      <c r="B187" s="2"/>
      <c r="C187" s="36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>
      <c r="A188" s="2"/>
      <c r="B188" s="2"/>
      <c r="C188" s="36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>
      <c r="A189" s="2"/>
      <c r="B189" s="2"/>
      <c r="C189" s="36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>
      <c r="A190" s="2"/>
      <c r="B190" s="2"/>
      <c r="C190" s="36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>
      <c r="A191" s="2"/>
      <c r="B191" s="2"/>
      <c r="C191" s="36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>
      <c r="A192" s="2"/>
      <c r="B192" s="2"/>
      <c r="C192" s="36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>
      <c r="A193" s="2"/>
      <c r="B193" s="2"/>
      <c r="C193" s="36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>
      <c r="A194" s="2"/>
      <c r="B194" s="2"/>
      <c r="C194" s="36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>
      <c r="A195" s="2"/>
      <c r="B195" s="2"/>
      <c r="C195" s="36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>
      <c r="A196" s="2"/>
      <c r="B196" s="2"/>
      <c r="C196" s="36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>
      <c r="A197" s="2"/>
      <c r="B197" s="2"/>
      <c r="C197" s="36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>
      <c r="A198" s="2"/>
      <c r="B198" s="2"/>
      <c r="C198" s="36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>
      <c r="A199" s="2"/>
      <c r="B199" s="2"/>
      <c r="C199" s="36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>
      <c r="A200" s="2"/>
      <c r="B200" s="2"/>
      <c r="C200" s="36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>
      <c r="A201" s="2"/>
      <c r="B201" s="2"/>
      <c r="C201" s="36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>
      <c r="A202" s="2"/>
      <c r="B202" s="2"/>
      <c r="C202" s="36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>
      <c r="A203" s="2"/>
      <c r="B203" s="2"/>
      <c r="C203" s="36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>
      <c r="A204" s="2"/>
      <c r="B204" s="2"/>
      <c r="C204" s="36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>
      <c r="A205" s="2"/>
      <c r="B205" s="2"/>
      <c r="C205" s="36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>
      <c r="A206" s="2"/>
      <c r="B206" s="2"/>
      <c r="C206" s="36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>
      <c r="A207" s="2"/>
      <c r="B207" s="2"/>
      <c r="C207" s="36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>
      <c r="A208" s="2"/>
      <c r="B208" s="2"/>
      <c r="C208" s="36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>
      <c r="A209" s="2"/>
      <c r="B209" s="2"/>
      <c r="C209" s="36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>
      <c r="A210" s="2"/>
      <c r="B210" s="2"/>
      <c r="C210" s="36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>
      <c r="A211" s="2"/>
      <c r="B211" s="2"/>
      <c r="C211" s="36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>
      <c r="A212" s="2"/>
      <c r="B212" s="2"/>
      <c r="C212" s="36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>
      <c r="A213" s="2"/>
      <c r="B213" s="2"/>
      <c r="C213" s="36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>
      <c r="A214" s="2"/>
      <c r="B214" s="2"/>
      <c r="C214" s="36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>
      <c r="A215" s="2"/>
      <c r="B215" s="2"/>
      <c r="C215" s="36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>
      <c r="A216" s="2"/>
      <c r="B216" s="2"/>
      <c r="C216" s="36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>
      <c r="A217" s="2"/>
      <c r="B217" s="2"/>
      <c r="C217" s="36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>
      <c r="A218" s="2"/>
      <c r="B218" s="2"/>
      <c r="C218" s="36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>
      <c r="A219" s="2"/>
      <c r="B219" s="2"/>
      <c r="C219" s="36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>
      <c r="C220" s="37"/>
    </row>
    <row r="221" spans="1:23" ht="15.75" customHeight="1">
      <c r="C221" s="37"/>
    </row>
    <row r="222" spans="1:23" ht="15.75" customHeight="1">
      <c r="C222" s="37"/>
    </row>
    <row r="223" spans="1:23" ht="15.75" customHeight="1">
      <c r="C223" s="37"/>
    </row>
    <row r="224" spans="1:23" ht="15.75" customHeight="1">
      <c r="C224" s="37"/>
    </row>
    <row r="225" spans="3:3" ht="15.75" customHeight="1">
      <c r="C225" s="37"/>
    </row>
    <row r="226" spans="3:3" ht="15.75" customHeight="1">
      <c r="C226" s="37"/>
    </row>
    <row r="227" spans="3:3" ht="15.75" customHeight="1">
      <c r="C227" s="37"/>
    </row>
    <row r="228" spans="3:3" ht="15.75" customHeight="1">
      <c r="C228" s="37"/>
    </row>
    <row r="229" spans="3:3" ht="15.75" customHeight="1">
      <c r="C229" s="37"/>
    </row>
    <row r="230" spans="3:3" ht="15.75" customHeight="1">
      <c r="C230" s="37"/>
    </row>
    <row r="231" spans="3:3" ht="15.75" customHeight="1">
      <c r="C231" s="37"/>
    </row>
    <row r="232" spans="3:3" ht="15.75" customHeight="1">
      <c r="C232" s="37"/>
    </row>
    <row r="233" spans="3:3" ht="15.75" customHeight="1">
      <c r="C233" s="37"/>
    </row>
    <row r="234" spans="3:3" ht="15.75" customHeight="1">
      <c r="C234" s="37"/>
    </row>
    <row r="235" spans="3:3" ht="15.75" customHeight="1">
      <c r="C235" s="37"/>
    </row>
    <row r="236" spans="3:3" ht="15.75" customHeight="1">
      <c r="C236" s="37"/>
    </row>
    <row r="237" spans="3:3" ht="15.75" customHeight="1">
      <c r="C237" s="37"/>
    </row>
    <row r="238" spans="3:3" ht="15.75" customHeight="1">
      <c r="C238" s="37"/>
    </row>
    <row r="239" spans="3:3" ht="15.75" customHeight="1">
      <c r="C239" s="37"/>
    </row>
    <row r="240" spans="3:3" ht="15.75" customHeight="1">
      <c r="C240" s="37"/>
    </row>
    <row r="241" spans="3:3" ht="15.75" customHeight="1">
      <c r="C241" s="37"/>
    </row>
    <row r="242" spans="3:3" ht="15.75" customHeight="1">
      <c r="C242" s="37"/>
    </row>
    <row r="243" spans="3:3" ht="15.75" customHeight="1">
      <c r="C243" s="37"/>
    </row>
    <row r="244" spans="3:3" ht="15.75" customHeight="1">
      <c r="C244" s="37"/>
    </row>
    <row r="245" spans="3:3" ht="15.75" customHeight="1">
      <c r="C245" s="37"/>
    </row>
    <row r="246" spans="3:3" ht="15.75" customHeight="1">
      <c r="C246" s="37"/>
    </row>
    <row r="247" spans="3:3" ht="15.75" customHeight="1">
      <c r="C247" s="37"/>
    </row>
    <row r="248" spans="3:3" ht="15.75" customHeight="1">
      <c r="C248" s="37"/>
    </row>
    <row r="249" spans="3:3" ht="15.75" customHeight="1">
      <c r="C249" s="37"/>
    </row>
    <row r="250" spans="3:3" ht="15.75" customHeight="1">
      <c r="C250" s="37"/>
    </row>
    <row r="251" spans="3:3" ht="15.75" customHeight="1">
      <c r="C251" s="37"/>
    </row>
    <row r="252" spans="3:3" ht="15.75" customHeight="1">
      <c r="C252" s="37"/>
    </row>
    <row r="253" spans="3:3" ht="15.75" customHeight="1">
      <c r="C253" s="37"/>
    </row>
    <row r="254" spans="3:3" ht="15.75" customHeight="1">
      <c r="C254" s="37"/>
    </row>
    <row r="255" spans="3:3" ht="15.75" customHeight="1">
      <c r="C255" s="37"/>
    </row>
    <row r="256" spans="3:3" ht="15.75" customHeight="1">
      <c r="C256" s="37"/>
    </row>
    <row r="257" spans="3:3" ht="15.75" customHeight="1">
      <c r="C257" s="37"/>
    </row>
    <row r="258" spans="3:3" ht="15.75" customHeight="1">
      <c r="C258" s="37"/>
    </row>
    <row r="259" spans="3:3" ht="15.75" customHeight="1">
      <c r="C259" s="37"/>
    </row>
    <row r="260" spans="3:3" ht="15.75" customHeight="1">
      <c r="C260" s="37"/>
    </row>
    <row r="261" spans="3:3" ht="15.75" customHeight="1">
      <c r="C261" s="37"/>
    </row>
    <row r="262" spans="3:3" ht="15.75" customHeight="1">
      <c r="C262" s="37"/>
    </row>
    <row r="263" spans="3:3" ht="15.75" customHeight="1">
      <c r="C263" s="37"/>
    </row>
    <row r="264" spans="3:3" ht="15.75" customHeight="1">
      <c r="C264" s="37"/>
    </row>
    <row r="265" spans="3:3" ht="15.75" customHeight="1">
      <c r="C265" s="37"/>
    </row>
    <row r="266" spans="3:3" ht="15.75" customHeight="1">
      <c r="C266" s="37"/>
    </row>
    <row r="267" spans="3:3" ht="15.75" customHeight="1">
      <c r="C267" s="37"/>
    </row>
    <row r="268" spans="3:3" ht="15.75" customHeight="1">
      <c r="C268" s="37"/>
    </row>
    <row r="269" spans="3:3" ht="15.75" customHeight="1">
      <c r="C269" s="37"/>
    </row>
    <row r="270" spans="3:3" ht="15.75" customHeight="1">
      <c r="C270" s="37"/>
    </row>
    <row r="271" spans="3:3" ht="15.75" customHeight="1">
      <c r="C271" s="37"/>
    </row>
    <row r="272" spans="3:3" ht="15.75" customHeight="1">
      <c r="C272" s="37"/>
    </row>
    <row r="273" spans="3:3" ht="15.75" customHeight="1">
      <c r="C273" s="37"/>
    </row>
    <row r="274" spans="3:3" ht="15.75" customHeight="1">
      <c r="C274" s="37"/>
    </row>
    <row r="275" spans="3:3" ht="15.75" customHeight="1">
      <c r="C275" s="37"/>
    </row>
    <row r="276" spans="3:3" ht="15.75" customHeight="1">
      <c r="C276" s="37"/>
    </row>
    <row r="277" spans="3:3" ht="15.75" customHeight="1">
      <c r="C277" s="37"/>
    </row>
    <row r="278" spans="3:3" ht="15.75" customHeight="1">
      <c r="C278" s="37"/>
    </row>
    <row r="279" spans="3:3" ht="15.75" customHeight="1">
      <c r="C279" s="37"/>
    </row>
    <row r="280" spans="3:3" ht="15.75" customHeight="1">
      <c r="C280" s="37"/>
    </row>
    <row r="281" spans="3:3" ht="15.75" customHeight="1">
      <c r="C281" s="37"/>
    </row>
    <row r="282" spans="3:3" ht="15.75" customHeight="1">
      <c r="C282" s="37"/>
    </row>
    <row r="283" spans="3:3" ht="15.75" customHeight="1">
      <c r="C283" s="37"/>
    </row>
    <row r="284" spans="3:3" ht="15.75" customHeight="1">
      <c r="C284" s="37"/>
    </row>
    <row r="285" spans="3:3" ht="15.75" customHeight="1">
      <c r="C285" s="37"/>
    </row>
    <row r="286" spans="3:3" ht="15.75" customHeight="1">
      <c r="C286" s="37"/>
    </row>
    <row r="287" spans="3:3" ht="15.75" customHeight="1">
      <c r="C287" s="37"/>
    </row>
    <row r="288" spans="3:3" ht="15.75" customHeight="1">
      <c r="C288" s="37"/>
    </row>
    <row r="289" spans="3:3" ht="15.75" customHeight="1">
      <c r="C289" s="37"/>
    </row>
    <row r="290" spans="3:3" ht="15.75" customHeight="1">
      <c r="C290" s="37"/>
    </row>
    <row r="291" spans="3:3" ht="15.75" customHeight="1">
      <c r="C291" s="37"/>
    </row>
    <row r="292" spans="3:3" ht="15.75" customHeight="1">
      <c r="C292" s="37"/>
    </row>
    <row r="293" spans="3:3" ht="15.75" customHeight="1">
      <c r="C293" s="37"/>
    </row>
    <row r="294" spans="3:3" ht="15.75" customHeight="1">
      <c r="C294" s="37"/>
    </row>
    <row r="295" spans="3:3" ht="15.75" customHeight="1">
      <c r="C295" s="37"/>
    </row>
    <row r="296" spans="3:3" ht="15.75" customHeight="1">
      <c r="C296" s="37"/>
    </row>
    <row r="297" spans="3:3" ht="15.75" customHeight="1">
      <c r="C297" s="37"/>
    </row>
    <row r="298" spans="3:3" ht="15.75" customHeight="1">
      <c r="C298" s="37"/>
    </row>
    <row r="299" spans="3:3" ht="15.75" customHeight="1">
      <c r="C299" s="37"/>
    </row>
    <row r="300" spans="3:3" ht="15.75" customHeight="1">
      <c r="C300" s="37"/>
    </row>
    <row r="301" spans="3:3" ht="15.75" customHeight="1">
      <c r="C301" s="37"/>
    </row>
    <row r="302" spans="3:3" ht="15.75" customHeight="1">
      <c r="C302" s="37"/>
    </row>
    <row r="303" spans="3:3" ht="15.75" customHeight="1">
      <c r="C303" s="37"/>
    </row>
    <row r="304" spans="3:3" ht="15.75" customHeight="1">
      <c r="C304" s="37"/>
    </row>
    <row r="305" spans="3:3" ht="15.75" customHeight="1">
      <c r="C305" s="37"/>
    </row>
    <row r="306" spans="3:3" ht="15.75" customHeight="1">
      <c r="C306" s="37"/>
    </row>
    <row r="307" spans="3:3" ht="15.75" customHeight="1">
      <c r="C307" s="37"/>
    </row>
    <row r="308" spans="3:3" ht="15.75" customHeight="1">
      <c r="C308" s="37"/>
    </row>
    <row r="309" spans="3:3" ht="15.75" customHeight="1">
      <c r="C309" s="37"/>
    </row>
    <row r="310" spans="3:3" ht="15.75" customHeight="1">
      <c r="C310" s="37"/>
    </row>
    <row r="311" spans="3:3" ht="15.75" customHeight="1">
      <c r="C311" s="37"/>
    </row>
    <row r="312" spans="3:3" ht="15.75" customHeight="1">
      <c r="C312" s="37"/>
    </row>
    <row r="313" spans="3:3" ht="15.75" customHeight="1">
      <c r="C313" s="37"/>
    </row>
    <row r="314" spans="3:3" ht="15.75" customHeight="1">
      <c r="C314" s="37"/>
    </row>
    <row r="315" spans="3:3" ht="15.75" customHeight="1">
      <c r="C315" s="37"/>
    </row>
    <row r="316" spans="3:3" ht="15.75" customHeight="1">
      <c r="C316" s="37"/>
    </row>
    <row r="317" spans="3:3" ht="15.75" customHeight="1">
      <c r="C317" s="37"/>
    </row>
    <row r="318" spans="3:3" ht="15.75" customHeight="1">
      <c r="C318" s="37"/>
    </row>
    <row r="319" spans="3:3" ht="15.75" customHeight="1">
      <c r="C319" s="37"/>
    </row>
    <row r="320" spans="3:3" ht="15.75" customHeight="1">
      <c r="C320" s="37"/>
    </row>
    <row r="321" spans="3:3" ht="15.75" customHeight="1">
      <c r="C321" s="37"/>
    </row>
    <row r="322" spans="3:3" ht="15.75" customHeight="1">
      <c r="C322" s="37"/>
    </row>
    <row r="323" spans="3:3" ht="15.75" customHeight="1">
      <c r="C323" s="37"/>
    </row>
    <row r="324" spans="3:3" ht="15.75" customHeight="1">
      <c r="C324" s="37"/>
    </row>
    <row r="325" spans="3:3" ht="15.75" customHeight="1">
      <c r="C325" s="37"/>
    </row>
    <row r="326" spans="3:3" ht="15.75" customHeight="1">
      <c r="C326" s="37"/>
    </row>
    <row r="327" spans="3:3" ht="15.75" customHeight="1">
      <c r="C327" s="37"/>
    </row>
    <row r="328" spans="3:3" ht="15.75" customHeight="1">
      <c r="C328" s="37"/>
    </row>
    <row r="329" spans="3:3" ht="15.75" customHeight="1">
      <c r="C329" s="37"/>
    </row>
    <row r="330" spans="3:3" ht="15.75" customHeight="1">
      <c r="C330" s="37"/>
    </row>
    <row r="331" spans="3:3" ht="15.75" customHeight="1">
      <c r="C331" s="37"/>
    </row>
    <row r="332" spans="3:3" ht="15.75" customHeight="1">
      <c r="C332" s="37"/>
    </row>
    <row r="333" spans="3:3" ht="15.75" customHeight="1">
      <c r="C333" s="37"/>
    </row>
    <row r="334" spans="3:3" ht="15.75" customHeight="1">
      <c r="C334" s="37"/>
    </row>
    <row r="335" spans="3:3" ht="15.75" customHeight="1">
      <c r="C335" s="37"/>
    </row>
    <row r="336" spans="3:3" ht="15.75" customHeight="1">
      <c r="C336" s="37"/>
    </row>
    <row r="337" spans="3:3" ht="15.75" customHeight="1">
      <c r="C337" s="37"/>
    </row>
    <row r="338" spans="3:3" ht="15.75" customHeight="1">
      <c r="C338" s="37"/>
    </row>
    <row r="339" spans="3:3" ht="15.75" customHeight="1">
      <c r="C339" s="37"/>
    </row>
    <row r="340" spans="3:3" ht="15.75" customHeight="1">
      <c r="C340" s="37"/>
    </row>
    <row r="341" spans="3:3" ht="15.75" customHeight="1">
      <c r="C341" s="37"/>
    </row>
    <row r="342" spans="3:3" ht="15.75" customHeight="1">
      <c r="C342" s="37"/>
    </row>
    <row r="343" spans="3:3" ht="15.75" customHeight="1">
      <c r="C343" s="37"/>
    </row>
    <row r="344" spans="3:3" ht="15.75" customHeight="1">
      <c r="C344" s="37"/>
    </row>
    <row r="345" spans="3:3" ht="15.75" customHeight="1">
      <c r="C345" s="37"/>
    </row>
    <row r="346" spans="3:3" ht="15.75" customHeight="1">
      <c r="C346" s="37"/>
    </row>
    <row r="347" spans="3:3" ht="15.75" customHeight="1">
      <c r="C347" s="37"/>
    </row>
    <row r="348" spans="3:3" ht="15.75" customHeight="1">
      <c r="C348" s="37"/>
    </row>
    <row r="349" spans="3:3" ht="15.75" customHeight="1">
      <c r="C349" s="37"/>
    </row>
    <row r="350" spans="3:3" ht="15.75" customHeight="1">
      <c r="C350" s="37"/>
    </row>
    <row r="351" spans="3:3" ht="15.75" customHeight="1">
      <c r="C351" s="37"/>
    </row>
    <row r="352" spans="3:3" ht="15.75" customHeight="1">
      <c r="C352" s="37"/>
    </row>
    <row r="353" spans="3:3" ht="15.75" customHeight="1">
      <c r="C353" s="37"/>
    </row>
    <row r="354" spans="3:3" ht="15.75" customHeight="1">
      <c r="C354" s="37"/>
    </row>
    <row r="355" spans="3:3" ht="15.75" customHeight="1">
      <c r="C355" s="37"/>
    </row>
    <row r="356" spans="3:3" ht="15.75" customHeight="1">
      <c r="C356" s="37"/>
    </row>
    <row r="357" spans="3:3" ht="15.75" customHeight="1">
      <c r="C357" s="37"/>
    </row>
    <row r="358" spans="3:3" ht="15.75" customHeight="1">
      <c r="C358" s="37"/>
    </row>
    <row r="359" spans="3:3" ht="15.75" customHeight="1">
      <c r="C359" s="37"/>
    </row>
    <row r="360" spans="3:3" ht="15.75" customHeight="1">
      <c r="C360" s="37"/>
    </row>
    <row r="361" spans="3:3" ht="15.75" customHeight="1">
      <c r="C361" s="37"/>
    </row>
    <row r="362" spans="3:3" ht="15.75" customHeight="1">
      <c r="C362" s="37"/>
    </row>
    <row r="363" spans="3:3" ht="15.75" customHeight="1">
      <c r="C363" s="37"/>
    </row>
    <row r="364" spans="3:3" ht="15.75" customHeight="1">
      <c r="C364" s="37"/>
    </row>
    <row r="365" spans="3:3" ht="15.75" customHeight="1">
      <c r="C365" s="37"/>
    </row>
    <row r="366" spans="3:3" ht="15.75" customHeight="1">
      <c r="C366" s="37"/>
    </row>
    <row r="367" spans="3:3" ht="15.75" customHeight="1">
      <c r="C367" s="37"/>
    </row>
    <row r="368" spans="3:3" ht="15.75" customHeight="1">
      <c r="C368" s="37"/>
    </row>
    <row r="369" spans="3:3" ht="15.75" customHeight="1">
      <c r="C369" s="37"/>
    </row>
    <row r="370" spans="3:3" ht="15.75" customHeight="1">
      <c r="C370" s="37"/>
    </row>
    <row r="371" spans="3:3" ht="15.75" customHeight="1">
      <c r="C371" s="37"/>
    </row>
    <row r="372" spans="3:3" ht="15.75" customHeight="1">
      <c r="C372" s="37"/>
    </row>
    <row r="373" spans="3:3" ht="15.75" customHeight="1">
      <c r="C373" s="37"/>
    </row>
    <row r="374" spans="3:3" ht="15.75" customHeight="1">
      <c r="C374" s="37"/>
    </row>
    <row r="375" spans="3:3" ht="15.75" customHeight="1">
      <c r="C375" s="37"/>
    </row>
    <row r="376" spans="3:3" ht="15.75" customHeight="1">
      <c r="C376" s="37"/>
    </row>
    <row r="377" spans="3:3" ht="15.75" customHeight="1">
      <c r="C377" s="37"/>
    </row>
    <row r="378" spans="3:3" ht="15.75" customHeight="1">
      <c r="C378" s="37"/>
    </row>
    <row r="379" spans="3:3" ht="15.75" customHeight="1">
      <c r="C379" s="37"/>
    </row>
    <row r="380" spans="3:3" ht="15.75" customHeight="1">
      <c r="C380" s="37"/>
    </row>
    <row r="381" spans="3:3" ht="15.75" customHeight="1">
      <c r="C381" s="37"/>
    </row>
    <row r="382" spans="3:3" ht="15.75" customHeight="1">
      <c r="C382" s="37"/>
    </row>
    <row r="383" spans="3:3" ht="15.75" customHeight="1">
      <c r="C383" s="37"/>
    </row>
    <row r="384" spans="3:3" ht="15.75" customHeight="1">
      <c r="C384" s="37"/>
    </row>
    <row r="385" spans="3:3" ht="15.75" customHeight="1">
      <c r="C385" s="37"/>
    </row>
    <row r="386" spans="3:3" ht="15.75" customHeight="1">
      <c r="C386" s="37"/>
    </row>
    <row r="387" spans="3:3" ht="15.75" customHeight="1">
      <c r="C387" s="37"/>
    </row>
    <row r="388" spans="3:3" ht="15.75" customHeight="1">
      <c r="C388" s="37"/>
    </row>
    <row r="389" spans="3:3" ht="15.75" customHeight="1">
      <c r="C389" s="37"/>
    </row>
    <row r="390" spans="3:3" ht="15.75" customHeight="1">
      <c r="C390" s="37"/>
    </row>
    <row r="391" spans="3:3" ht="15.75" customHeight="1">
      <c r="C391" s="37"/>
    </row>
    <row r="392" spans="3:3" ht="15.75" customHeight="1">
      <c r="C392" s="37"/>
    </row>
    <row r="393" spans="3:3" ht="15.75" customHeight="1">
      <c r="C393" s="37"/>
    </row>
    <row r="394" spans="3:3" ht="15.75" customHeight="1">
      <c r="C394" s="37"/>
    </row>
    <row r="395" spans="3:3" ht="15.75" customHeight="1">
      <c r="C395" s="37"/>
    </row>
    <row r="396" spans="3:3" ht="15.75" customHeight="1">
      <c r="C396" s="37"/>
    </row>
    <row r="397" spans="3:3" ht="15.75" customHeight="1">
      <c r="C397" s="37"/>
    </row>
    <row r="398" spans="3:3" ht="15.75" customHeight="1">
      <c r="C398" s="37"/>
    </row>
    <row r="399" spans="3:3" ht="15.75" customHeight="1">
      <c r="C399" s="37"/>
    </row>
    <row r="400" spans="3:3" ht="15.75" customHeight="1">
      <c r="C400" s="37"/>
    </row>
    <row r="401" spans="3:3" ht="15.75" customHeight="1">
      <c r="C401" s="37"/>
    </row>
    <row r="402" spans="3:3" ht="15.75" customHeight="1">
      <c r="C402" s="37"/>
    </row>
    <row r="403" spans="3:3" ht="15.75" customHeight="1">
      <c r="C403" s="37"/>
    </row>
    <row r="404" spans="3:3" ht="15.75" customHeight="1">
      <c r="C404" s="37"/>
    </row>
    <row r="405" spans="3:3" ht="15.75" customHeight="1">
      <c r="C405" s="37"/>
    </row>
    <row r="406" spans="3:3" ht="15.75" customHeight="1">
      <c r="C406" s="37"/>
    </row>
    <row r="407" spans="3:3" ht="15.75" customHeight="1">
      <c r="C407" s="37"/>
    </row>
    <row r="408" spans="3:3" ht="15.75" customHeight="1">
      <c r="C408" s="37"/>
    </row>
    <row r="409" spans="3:3" ht="15.75" customHeight="1">
      <c r="C409" s="37"/>
    </row>
    <row r="410" spans="3:3" ht="15.75" customHeight="1">
      <c r="C410" s="37"/>
    </row>
    <row r="411" spans="3:3" ht="15.75" customHeight="1">
      <c r="C411" s="37"/>
    </row>
    <row r="412" spans="3:3" ht="15.75" customHeight="1">
      <c r="C412" s="37"/>
    </row>
    <row r="413" spans="3:3" ht="15.75" customHeight="1">
      <c r="C413" s="37"/>
    </row>
    <row r="414" spans="3:3" ht="15.75" customHeight="1">
      <c r="C414" s="37"/>
    </row>
    <row r="415" spans="3:3" ht="15.75" customHeight="1">
      <c r="C415" s="37"/>
    </row>
    <row r="416" spans="3:3" ht="15.75" customHeight="1">
      <c r="C416" s="37"/>
    </row>
    <row r="417" spans="3:3" ht="15.75" customHeight="1">
      <c r="C417" s="37"/>
    </row>
    <row r="418" spans="3:3" ht="15.75" customHeight="1">
      <c r="C418" s="37"/>
    </row>
    <row r="419" spans="3:3" ht="15.75" customHeight="1">
      <c r="C419" s="37"/>
    </row>
    <row r="420" spans="3:3" ht="15.75" customHeight="1">
      <c r="C420" s="37"/>
    </row>
    <row r="421" spans="3:3" ht="15.75" customHeight="1">
      <c r="C421" s="37"/>
    </row>
    <row r="422" spans="3:3" ht="15.75" customHeight="1">
      <c r="C422" s="37"/>
    </row>
    <row r="423" spans="3:3" ht="15.75" customHeight="1">
      <c r="C423" s="37"/>
    </row>
    <row r="424" spans="3:3" ht="15.75" customHeight="1">
      <c r="C424" s="37"/>
    </row>
    <row r="425" spans="3:3" ht="15.75" customHeight="1">
      <c r="C425" s="37"/>
    </row>
    <row r="426" spans="3:3" ht="15.75" customHeight="1">
      <c r="C426" s="37"/>
    </row>
    <row r="427" spans="3:3" ht="15.75" customHeight="1">
      <c r="C427" s="37"/>
    </row>
    <row r="428" spans="3:3" ht="15.75" customHeight="1">
      <c r="C428" s="37"/>
    </row>
    <row r="429" spans="3:3" ht="15.75" customHeight="1">
      <c r="C429" s="37"/>
    </row>
    <row r="430" spans="3:3" ht="15.75" customHeight="1">
      <c r="C430" s="37"/>
    </row>
    <row r="431" spans="3:3" ht="15.75" customHeight="1">
      <c r="C431" s="37"/>
    </row>
    <row r="432" spans="3:3" ht="15.75" customHeight="1">
      <c r="C432" s="37"/>
    </row>
    <row r="433" spans="3:3" ht="15.75" customHeight="1">
      <c r="C433" s="37"/>
    </row>
    <row r="434" spans="3:3" ht="15.75" customHeight="1">
      <c r="C434" s="37"/>
    </row>
    <row r="435" spans="3:3" ht="15.75" customHeight="1">
      <c r="C435" s="37"/>
    </row>
    <row r="436" spans="3:3" ht="15.75" customHeight="1">
      <c r="C436" s="37"/>
    </row>
    <row r="437" spans="3:3" ht="15.75" customHeight="1">
      <c r="C437" s="37"/>
    </row>
    <row r="438" spans="3:3" ht="15.75" customHeight="1">
      <c r="C438" s="37"/>
    </row>
    <row r="439" spans="3:3" ht="15.75" customHeight="1">
      <c r="C439" s="37"/>
    </row>
    <row r="440" spans="3:3" ht="15.75" customHeight="1">
      <c r="C440" s="37"/>
    </row>
    <row r="441" spans="3:3" ht="15.75" customHeight="1">
      <c r="C441" s="37"/>
    </row>
    <row r="442" spans="3:3" ht="15.75" customHeight="1">
      <c r="C442" s="37"/>
    </row>
    <row r="443" spans="3:3" ht="15.75" customHeight="1">
      <c r="C443" s="37"/>
    </row>
    <row r="444" spans="3:3" ht="15.75" customHeight="1">
      <c r="C444" s="37"/>
    </row>
    <row r="445" spans="3:3" ht="15.75" customHeight="1">
      <c r="C445" s="37"/>
    </row>
    <row r="446" spans="3:3" ht="15.75" customHeight="1">
      <c r="C446" s="37"/>
    </row>
    <row r="447" spans="3:3" ht="15.75" customHeight="1">
      <c r="C447" s="37"/>
    </row>
    <row r="448" spans="3:3" ht="15.75" customHeight="1">
      <c r="C448" s="37"/>
    </row>
    <row r="449" spans="3:3" ht="15.75" customHeight="1">
      <c r="C449" s="37"/>
    </row>
    <row r="450" spans="3:3" ht="15.75" customHeight="1">
      <c r="C450" s="37"/>
    </row>
    <row r="451" spans="3:3" ht="15.75" customHeight="1">
      <c r="C451" s="37"/>
    </row>
    <row r="452" spans="3:3" ht="15.75" customHeight="1">
      <c r="C452" s="37"/>
    </row>
    <row r="453" spans="3:3" ht="15.75" customHeight="1">
      <c r="C453" s="37"/>
    </row>
    <row r="454" spans="3:3" ht="15.75" customHeight="1">
      <c r="C454" s="37"/>
    </row>
    <row r="455" spans="3:3" ht="15.75" customHeight="1">
      <c r="C455" s="37"/>
    </row>
    <row r="456" spans="3:3" ht="15.75" customHeight="1">
      <c r="C456" s="37"/>
    </row>
    <row r="457" spans="3:3" ht="15.75" customHeight="1">
      <c r="C457" s="37"/>
    </row>
    <row r="458" spans="3:3" ht="15.75" customHeight="1">
      <c r="C458" s="37"/>
    </row>
    <row r="459" spans="3:3" ht="15.75" customHeight="1">
      <c r="C459" s="37"/>
    </row>
    <row r="460" spans="3:3" ht="15.75" customHeight="1">
      <c r="C460" s="37"/>
    </row>
    <row r="461" spans="3:3" ht="15.75" customHeight="1">
      <c r="C461" s="37"/>
    </row>
    <row r="462" spans="3:3" ht="15.75" customHeight="1">
      <c r="C462" s="37"/>
    </row>
    <row r="463" spans="3:3" ht="15.75" customHeight="1">
      <c r="C463" s="37"/>
    </row>
    <row r="464" spans="3:3" ht="15.75" customHeight="1">
      <c r="C464" s="37"/>
    </row>
    <row r="465" spans="3:3" ht="15.75" customHeight="1">
      <c r="C465" s="37"/>
    </row>
    <row r="466" spans="3:3" ht="15.75" customHeight="1">
      <c r="C466" s="37"/>
    </row>
    <row r="467" spans="3:3" ht="15.75" customHeight="1">
      <c r="C467" s="37"/>
    </row>
    <row r="468" spans="3:3" ht="15.75" customHeight="1">
      <c r="C468" s="37"/>
    </row>
    <row r="469" spans="3:3" ht="15.75" customHeight="1">
      <c r="C469" s="37"/>
    </row>
    <row r="470" spans="3:3" ht="15.75" customHeight="1">
      <c r="C470" s="37"/>
    </row>
    <row r="471" spans="3:3" ht="15.75" customHeight="1">
      <c r="C471" s="37"/>
    </row>
    <row r="472" spans="3:3" ht="15.75" customHeight="1">
      <c r="C472" s="37"/>
    </row>
    <row r="473" spans="3:3" ht="15.75" customHeight="1">
      <c r="C473" s="37"/>
    </row>
    <row r="474" spans="3:3" ht="15.75" customHeight="1">
      <c r="C474" s="37"/>
    </row>
    <row r="475" spans="3:3" ht="15.75" customHeight="1">
      <c r="C475" s="37"/>
    </row>
    <row r="476" spans="3:3" ht="15.75" customHeight="1">
      <c r="C476" s="37"/>
    </row>
    <row r="477" spans="3:3" ht="15.75" customHeight="1">
      <c r="C477" s="37"/>
    </row>
    <row r="478" spans="3:3" ht="15.75" customHeight="1">
      <c r="C478" s="37"/>
    </row>
    <row r="479" spans="3:3" ht="15.75" customHeight="1">
      <c r="C479" s="37"/>
    </row>
    <row r="480" spans="3:3" ht="15.75" customHeight="1">
      <c r="C480" s="37"/>
    </row>
    <row r="481" spans="3:3" ht="15.75" customHeight="1">
      <c r="C481" s="37"/>
    </row>
    <row r="482" spans="3:3" ht="15.75" customHeight="1">
      <c r="C482" s="37"/>
    </row>
    <row r="483" spans="3:3" ht="15.75" customHeight="1">
      <c r="C483" s="37"/>
    </row>
    <row r="484" spans="3:3" ht="15.75" customHeight="1">
      <c r="C484" s="37"/>
    </row>
    <row r="485" spans="3:3" ht="15.75" customHeight="1">
      <c r="C485" s="37"/>
    </row>
    <row r="486" spans="3:3" ht="15.75" customHeight="1">
      <c r="C486" s="37"/>
    </row>
    <row r="487" spans="3:3" ht="15.75" customHeight="1">
      <c r="C487" s="37"/>
    </row>
    <row r="488" spans="3:3" ht="15.75" customHeight="1">
      <c r="C488" s="37"/>
    </row>
    <row r="489" spans="3:3" ht="15.75" customHeight="1">
      <c r="C489" s="37"/>
    </row>
    <row r="490" spans="3:3" ht="15.75" customHeight="1">
      <c r="C490" s="37"/>
    </row>
    <row r="491" spans="3:3" ht="15.75" customHeight="1">
      <c r="C491" s="37"/>
    </row>
    <row r="492" spans="3:3" ht="15.75" customHeight="1">
      <c r="C492" s="37"/>
    </row>
    <row r="493" spans="3:3" ht="15.75" customHeight="1">
      <c r="C493" s="37"/>
    </row>
    <row r="494" spans="3:3" ht="15.75" customHeight="1">
      <c r="C494" s="37"/>
    </row>
    <row r="495" spans="3:3" ht="15.75" customHeight="1">
      <c r="C495" s="37"/>
    </row>
    <row r="496" spans="3:3" ht="15.75" customHeight="1">
      <c r="C496" s="37"/>
    </row>
    <row r="497" spans="3:3" ht="15.75" customHeight="1">
      <c r="C497" s="37"/>
    </row>
    <row r="498" spans="3:3" ht="15.75" customHeight="1">
      <c r="C498" s="37"/>
    </row>
    <row r="499" spans="3:3" ht="15.75" customHeight="1">
      <c r="C499" s="37"/>
    </row>
    <row r="500" spans="3:3" ht="15.75" customHeight="1">
      <c r="C500" s="37"/>
    </row>
    <row r="501" spans="3:3" ht="15.75" customHeight="1">
      <c r="C501" s="37"/>
    </row>
    <row r="502" spans="3:3" ht="15.75" customHeight="1">
      <c r="C502" s="37"/>
    </row>
    <row r="503" spans="3:3" ht="15.75" customHeight="1">
      <c r="C503" s="37"/>
    </row>
    <row r="504" spans="3:3" ht="15.75" customHeight="1">
      <c r="C504" s="37"/>
    </row>
    <row r="505" spans="3:3" ht="15.75" customHeight="1">
      <c r="C505" s="37"/>
    </row>
    <row r="506" spans="3:3" ht="15.75" customHeight="1">
      <c r="C506" s="37"/>
    </row>
    <row r="507" spans="3:3" ht="15.75" customHeight="1">
      <c r="C507" s="37"/>
    </row>
    <row r="508" spans="3:3" ht="15.75" customHeight="1">
      <c r="C508" s="37"/>
    </row>
    <row r="509" spans="3:3" ht="15.75" customHeight="1">
      <c r="C509" s="37"/>
    </row>
    <row r="510" spans="3:3" ht="15.75" customHeight="1">
      <c r="C510" s="37"/>
    </row>
    <row r="511" spans="3:3" ht="15.75" customHeight="1">
      <c r="C511" s="37"/>
    </row>
    <row r="512" spans="3:3" ht="15.75" customHeight="1">
      <c r="C512" s="37"/>
    </row>
    <row r="513" spans="3:3" ht="15.75" customHeight="1">
      <c r="C513" s="37"/>
    </row>
    <row r="514" spans="3:3" ht="15.75" customHeight="1">
      <c r="C514" s="37"/>
    </row>
    <row r="515" spans="3:3" ht="15.75" customHeight="1">
      <c r="C515" s="37"/>
    </row>
    <row r="516" spans="3:3" ht="15.75" customHeight="1">
      <c r="C516" s="37"/>
    </row>
    <row r="517" spans="3:3" ht="15.75" customHeight="1">
      <c r="C517" s="37"/>
    </row>
    <row r="518" spans="3:3" ht="15.75" customHeight="1">
      <c r="C518" s="37"/>
    </row>
    <row r="519" spans="3:3" ht="15.75" customHeight="1">
      <c r="C519" s="37"/>
    </row>
    <row r="520" spans="3:3" ht="15.75" customHeight="1">
      <c r="C520" s="37"/>
    </row>
    <row r="521" spans="3:3" ht="15.75" customHeight="1">
      <c r="C521" s="37"/>
    </row>
    <row r="522" spans="3:3" ht="15.75" customHeight="1">
      <c r="C522" s="37"/>
    </row>
    <row r="523" spans="3:3" ht="15.75" customHeight="1">
      <c r="C523" s="37"/>
    </row>
    <row r="524" spans="3:3" ht="15.75" customHeight="1">
      <c r="C524" s="37"/>
    </row>
    <row r="525" spans="3:3" ht="15.75" customHeight="1">
      <c r="C525" s="37"/>
    </row>
    <row r="526" spans="3:3" ht="15.75" customHeight="1">
      <c r="C526" s="37"/>
    </row>
    <row r="527" spans="3:3" ht="15.75" customHeight="1">
      <c r="C527" s="37"/>
    </row>
    <row r="528" spans="3:3" ht="15.75" customHeight="1">
      <c r="C528" s="37"/>
    </row>
    <row r="529" spans="3:3" ht="15.75" customHeight="1">
      <c r="C529" s="37"/>
    </row>
    <row r="530" spans="3:3" ht="15.75" customHeight="1">
      <c r="C530" s="37"/>
    </row>
    <row r="531" spans="3:3" ht="15.75" customHeight="1">
      <c r="C531" s="37"/>
    </row>
    <row r="532" spans="3:3" ht="15.75" customHeight="1">
      <c r="C532" s="37"/>
    </row>
    <row r="533" spans="3:3" ht="15.75" customHeight="1">
      <c r="C533" s="37"/>
    </row>
    <row r="534" spans="3:3" ht="15.75" customHeight="1">
      <c r="C534" s="37"/>
    </row>
    <row r="535" spans="3:3" ht="15.75" customHeight="1">
      <c r="C535" s="37"/>
    </row>
    <row r="536" spans="3:3" ht="15.75" customHeight="1">
      <c r="C536" s="37"/>
    </row>
    <row r="537" spans="3:3" ht="15.75" customHeight="1">
      <c r="C537" s="37"/>
    </row>
    <row r="538" spans="3:3" ht="15.75" customHeight="1">
      <c r="C538" s="37"/>
    </row>
    <row r="539" spans="3:3" ht="15.75" customHeight="1">
      <c r="C539" s="37"/>
    </row>
    <row r="540" spans="3:3" ht="15.75" customHeight="1">
      <c r="C540" s="37"/>
    </row>
    <row r="541" spans="3:3" ht="15.75" customHeight="1">
      <c r="C541" s="37"/>
    </row>
    <row r="542" spans="3:3" ht="15.75" customHeight="1">
      <c r="C542" s="37"/>
    </row>
    <row r="543" spans="3:3" ht="15.75" customHeight="1">
      <c r="C543" s="37"/>
    </row>
    <row r="544" spans="3:3" ht="15.75" customHeight="1">
      <c r="C544" s="37"/>
    </row>
    <row r="545" spans="3:3" ht="15.75" customHeight="1">
      <c r="C545" s="37"/>
    </row>
    <row r="546" spans="3:3" ht="15.75" customHeight="1">
      <c r="C546" s="37"/>
    </row>
    <row r="547" spans="3:3" ht="15.75" customHeight="1">
      <c r="C547" s="37"/>
    </row>
    <row r="548" spans="3:3" ht="15.75" customHeight="1">
      <c r="C548" s="37"/>
    </row>
    <row r="549" spans="3:3" ht="15.75" customHeight="1">
      <c r="C549" s="37"/>
    </row>
    <row r="550" spans="3:3" ht="15.75" customHeight="1">
      <c r="C550" s="37"/>
    </row>
    <row r="551" spans="3:3" ht="15.75" customHeight="1">
      <c r="C551" s="37"/>
    </row>
    <row r="552" spans="3:3" ht="15.75" customHeight="1">
      <c r="C552" s="37"/>
    </row>
    <row r="553" spans="3:3" ht="15.75" customHeight="1">
      <c r="C553" s="37"/>
    </row>
    <row r="554" spans="3:3" ht="15.75" customHeight="1">
      <c r="C554" s="37"/>
    </row>
    <row r="555" spans="3:3" ht="15.75" customHeight="1">
      <c r="C555" s="37"/>
    </row>
    <row r="556" spans="3:3" ht="15.75" customHeight="1">
      <c r="C556" s="37"/>
    </row>
    <row r="557" spans="3:3" ht="15.75" customHeight="1">
      <c r="C557" s="37"/>
    </row>
    <row r="558" spans="3:3" ht="15.75" customHeight="1">
      <c r="C558" s="37"/>
    </row>
    <row r="559" spans="3:3" ht="15.75" customHeight="1">
      <c r="C559" s="37"/>
    </row>
    <row r="560" spans="3:3" ht="15.75" customHeight="1">
      <c r="C560" s="37"/>
    </row>
    <row r="561" spans="3:3" ht="15.75" customHeight="1">
      <c r="C561" s="37"/>
    </row>
    <row r="562" spans="3:3" ht="15.75" customHeight="1">
      <c r="C562" s="37"/>
    </row>
    <row r="563" spans="3:3" ht="15.75" customHeight="1">
      <c r="C563" s="37"/>
    </row>
    <row r="564" spans="3:3" ht="15.75" customHeight="1">
      <c r="C564" s="37"/>
    </row>
    <row r="565" spans="3:3" ht="15.75" customHeight="1">
      <c r="C565" s="37"/>
    </row>
    <row r="566" spans="3:3" ht="15.75" customHeight="1">
      <c r="C566" s="37"/>
    </row>
    <row r="567" spans="3:3" ht="15.75" customHeight="1">
      <c r="C567" s="37"/>
    </row>
    <row r="568" spans="3:3" ht="15.75" customHeight="1">
      <c r="C568" s="37"/>
    </row>
    <row r="569" spans="3:3" ht="15.75" customHeight="1">
      <c r="C569" s="37"/>
    </row>
    <row r="570" spans="3:3" ht="15.75" customHeight="1">
      <c r="C570" s="37"/>
    </row>
    <row r="571" spans="3:3" ht="15.75" customHeight="1">
      <c r="C571" s="37"/>
    </row>
    <row r="572" spans="3:3" ht="15.75" customHeight="1">
      <c r="C572" s="37"/>
    </row>
    <row r="573" spans="3:3" ht="15.75" customHeight="1">
      <c r="C573" s="37"/>
    </row>
    <row r="574" spans="3:3" ht="15.75" customHeight="1">
      <c r="C574" s="37"/>
    </row>
    <row r="575" spans="3:3" ht="15.75" customHeight="1">
      <c r="C575" s="37"/>
    </row>
    <row r="576" spans="3:3" ht="15.75" customHeight="1">
      <c r="C576" s="37"/>
    </row>
    <row r="577" spans="3:3" ht="15.75" customHeight="1">
      <c r="C577" s="37"/>
    </row>
    <row r="578" spans="3:3" ht="15.75" customHeight="1">
      <c r="C578" s="37"/>
    </row>
    <row r="579" spans="3:3" ht="15.75" customHeight="1">
      <c r="C579" s="37"/>
    </row>
    <row r="580" spans="3:3" ht="15.75" customHeight="1">
      <c r="C580" s="37"/>
    </row>
    <row r="581" spans="3:3" ht="15.75" customHeight="1">
      <c r="C581" s="37"/>
    </row>
    <row r="582" spans="3:3" ht="15.75" customHeight="1">
      <c r="C582" s="37"/>
    </row>
    <row r="583" spans="3:3" ht="15.75" customHeight="1">
      <c r="C583" s="37"/>
    </row>
    <row r="584" spans="3:3" ht="15.75" customHeight="1">
      <c r="C584" s="37"/>
    </row>
    <row r="585" spans="3:3" ht="15.75" customHeight="1">
      <c r="C585" s="37"/>
    </row>
    <row r="586" spans="3:3" ht="15.75" customHeight="1">
      <c r="C586" s="37"/>
    </row>
    <row r="587" spans="3:3" ht="15.75" customHeight="1">
      <c r="C587" s="37"/>
    </row>
    <row r="588" spans="3:3" ht="15.75" customHeight="1">
      <c r="C588" s="37"/>
    </row>
    <row r="589" spans="3:3" ht="15.75" customHeight="1">
      <c r="C589" s="37"/>
    </row>
    <row r="590" spans="3:3" ht="15.75" customHeight="1">
      <c r="C590" s="37"/>
    </row>
    <row r="591" spans="3:3" ht="15.75" customHeight="1">
      <c r="C591" s="37"/>
    </row>
    <row r="592" spans="3:3" ht="15.75" customHeight="1">
      <c r="C592" s="37"/>
    </row>
    <row r="593" spans="3:3" ht="15.75" customHeight="1">
      <c r="C593" s="37"/>
    </row>
    <row r="594" spans="3:3" ht="15.75" customHeight="1">
      <c r="C594" s="37"/>
    </row>
    <row r="595" spans="3:3" ht="15.75" customHeight="1">
      <c r="C595" s="37"/>
    </row>
    <row r="596" spans="3:3" ht="15.75" customHeight="1">
      <c r="C596" s="37"/>
    </row>
    <row r="597" spans="3:3" ht="15.75" customHeight="1">
      <c r="C597" s="37"/>
    </row>
    <row r="598" spans="3:3" ht="15.75" customHeight="1">
      <c r="C598" s="37"/>
    </row>
    <row r="599" spans="3:3" ht="15.75" customHeight="1">
      <c r="C599" s="37"/>
    </row>
    <row r="600" spans="3:3" ht="15.75" customHeight="1">
      <c r="C600" s="37"/>
    </row>
    <row r="601" spans="3:3" ht="15.75" customHeight="1">
      <c r="C601" s="37"/>
    </row>
    <row r="602" spans="3:3" ht="15.75" customHeight="1">
      <c r="C602" s="37"/>
    </row>
    <row r="603" spans="3:3" ht="15.75" customHeight="1">
      <c r="C603" s="37"/>
    </row>
    <row r="604" spans="3:3" ht="15.75" customHeight="1">
      <c r="C604" s="37"/>
    </row>
    <row r="605" spans="3:3" ht="15.75" customHeight="1">
      <c r="C605" s="37"/>
    </row>
    <row r="606" spans="3:3" ht="15.75" customHeight="1">
      <c r="C606" s="37"/>
    </row>
    <row r="607" spans="3:3" ht="15.75" customHeight="1">
      <c r="C607" s="37"/>
    </row>
    <row r="608" spans="3:3" ht="15.75" customHeight="1">
      <c r="C608" s="37"/>
    </row>
    <row r="609" spans="3:3" ht="15.75" customHeight="1">
      <c r="C609" s="37"/>
    </row>
    <row r="610" spans="3:3" ht="15.75" customHeight="1">
      <c r="C610" s="37"/>
    </row>
    <row r="611" spans="3:3" ht="15.75" customHeight="1">
      <c r="C611" s="37"/>
    </row>
    <row r="612" spans="3:3" ht="15.75" customHeight="1">
      <c r="C612" s="37"/>
    </row>
    <row r="613" spans="3:3" ht="15.75" customHeight="1">
      <c r="C613" s="37"/>
    </row>
    <row r="614" spans="3:3" ht="15.75" customHeight="1">
      <c r="C614" s="37"/>
    </row>
    <row r="615" spans="3:3" ht="15.75" customHeight="1">
      <c r="C615" s="37"/>
    </row>
    <row r="616" spans="3:3" ht="15.75" customHeight="1">
      <c r="C616" s="37"/>
    </row>
    <row r="617" spans="3:3" ht="15.75" customHeight="1">
      <c r="C617" s="37"/>
    </row>
    <row r="618" spans="3:3" ht="15.75" customHeight="1">
      <c r="C618" s="37"/>
    </row>
    <row r="619" spans="3:3" ht="15.75" customHeight="1">
      <c r="C619" s="37"/>
    </row>
    <row r="620" spans="3:3" ht="15.75" customHeight="1">
      <c r="C620" s="37"/>
    </row>
    <row r="621" spans="3:3" ht="15.75" customHeight="1">
      <c r="C621" s="37"/>
    </row>
    <row r="622" spans="3:3" ht="15.75" customHeight="1">
      <c r="C622" s="37"/>
    </row>
    <row r="623" spans="3:3" ht="15.75" customHeight="1">
      <c r="C623" s="37"/>
    </row>
    <row r="624" spans="3:3" ht="15.75" customHeight="1">
      <c r="C624" s="37"/>
    </row>
    <row r="625" spans="3:3" ht="15.75" customHeight="1">
      <c r="C625" s="37"/>
    </row>
    <row r="626" spans="3:3" ht="15.75" customHeight="1">
      <c r="C626" s="37"/>
    </row>
    <row r="627" spans="3:3" ht="15.75" customHeight="1">
      <c r="C627" s="37"/>
    </row>
    <row r="628" spans="3:3" ht="15.75" customHeight="1">
      <c r="C628" s="37"/>
    </row>
    <row r="629" spans="3:3" ht="15.75" customHeight="1">
      <c r="C629" s="37"/>
    </row>
    <row r="630" spans="3:3" ht="15.75" customHeight="1">
      <c r="C630" s="37"/>
    </row>
    <row r="631" spans="3:3" ht="15.75" customHeight="1">
      <c r="C631" s="37"/>
    </row>
    <row r="632" spans="3:3" ht="15.75" customHeight="1">
      <c r="C632" s="37"/>
    </row>
    <row r="633" spans="3:3" ht="15.75" customHeight="1">
      <c r="C633" s="37"/>
    </row>
    <row r="634" spans="3:3" ht="15.75" customHeight="1">
      <c r="C634" s="37"/>
    </row>
    <row r="635" spans="3:3" ht="15.75" customHeight="1">
      <c r="C635" s="37"/>
    </row>
    <row r="636" spans="3:3" ht="15.75" customHeight="1">
      <c r="C636" s="37"/>
    </row>
    <row r="637" spans="3:3" ht="15.75" customHeight="1">
      <c r="C637" s="37"/>
    </row>
    <row r="638" spans="3:3" ht="15.75" customHeight="1">
      <c r="C638" s="37"/>
    </row>
    <row r="639" spans="3:3" ht="15.75" customHeight="1">
      <c r="C639" s="37"/>
    </row>
    <row r="640" spans="3:3" ht="15.75" customHeight="1">
      <c r="C640" s="37"/>
    </row>
    <row r="641" spans="3:3" ht="15.75" customHeight="1">
      <c r="C641" s="37"/>
    </row>
    <row r="642" spans="3:3" ht="15.75" customHeight="1">
      <c r="C642" s="37"/>
    </row>
    <row r="643" spans="3:3" ht="15.75" customHeight="1">
      <c r="C643" s="37"/>
    </row>
    <row r="644" spans="3:3" ht="15.75" customHeight="1">
      <c r="C644" s="37"/>
    </row>
    <row r="645" spans="3:3" ht="15.75" customHeight="1">
      <c r="C645" s="37"/>
    </row>
    <row r="646" spans="3:3" ht="15.75" customHeight="1">
      <c r="C646" s="37"/>
    </row>
    <row r="647" spans="3:3" ht="15.75" customHeight="1">
      <c r="C647" s="37"/>
    </row>
    <row r="648" spans="3:3" ht="15.75" customHeight="1">
      <c r="C648" s="37"/>
    </row>
    <row r="649" spans="3:3" ht="15.75" customHeight="1">
      <c r="C649" s="37"/>
    </row>
    <row r="650" spans="3:3" ht="15.75" customHeight="1">
      <c r="C650" s="37"/>
    </row>
    <row r="651" spans="3:3" ht="15.75" customHeight="1">
      <c r="C651" s="37"/>
    </row>
    <row r="652" spans="3:3" ht="15.75" customHeight="1">
      <c r="C652" s="37"/>
    </row>
    <row r="653" spans="3:3" ht="15.75" customHeight="1">
      <c r="C653" s="37"/>
    </row>
    <row r="654" spans="3:3" ht="15.75" customHeight="1">
      <c r="C654" s="37"/>
    </row>
    <row r="655" spans="3:3" ht="15.75" customHeight="1">
      <c r="C655" s="37"/>
    </row>
    <row r="656" spans="3:3" ht="15.75" customHeight="1">
      <c r="C656" s="37"/>
    </row>
    <row r="657" spans="3:3" ht="15.75" customHeight="1">
      <c r="C657" s="37"/>
    </row>
    <row r="658" spans="3:3" ht="15.75" customHeight="1">
      <c r="C658" s="37"/>
    </row>
    <row r="659" spans="3:3" ht="15.75" customHeight="1">
      <c r="C659" s="37"/>
    </row>
    <row r="660" spans="3:3" ht="15.75" customHeight="1">
      <c r="C660" s="37"/>
    </row>
    <row r="661" spans="3:3" ht="15.75" customHeight="1">
      <c r="C661" s="37"/>
    </row>
    <row r="662" spans="3:3" ht="15.75" customHeight="1">
      <c r="C662" s="37"/>
    </row>
    <row r="663" spans="3:3" ht="15.75" customHeight="1">
      <c r="C663" s="37"/>
    </row>
    <row r="664" spans="3:3" ht="15.75" customHeight="1">
      <c r="C664" s="37"/>
    </row>
    <row r="665" spans="3:3" ht="15.75" customHeight="1">
      <c r="C665" s="37"/>
    </row>
    <row r="666" spans="3:3" ht="15.75" customHeight="1">
      <c r="C666" s="37"/>
    </row>
    <row r="667" spans="3:3" ht="15.75" customHeight="1">
      <c r="C667" s="37"/>
    </row>
    <row r="668" spans="3:3" ht="15.75" customHeight="1">
      <c r="C668" s="37"/>
    </row>
    <row r="669" spans="3:3" ht="15.75" customHeight="1">
      <c r="C669" s="37"/>
    </row>
    <row r="670" spans="3:3" ht="15.75" customHeight="1">
      <c r="C670" s="37"/>
    </row>
    <row r="671" spans="3:3" ht="15.75" customHeight="1">
      <c r="C671" s="37"/>
    </row>
    <row r="672" spans="3:3" ht="15.75" customHeight="1">
      <c r="C672" s="37"/>
    </row>
    <row r="673" spans="3:3" ht="15.75" customHeight="1">
      <c r="C673" s="37"/>
    </row>
    <row r="674" spans="3:3" ht="15.75" customHeight="1">
      <c r="C674" s="37"/>
    </row>
    <row r="675" spans="3:3" ht="15.75" customHeight="1">
      <c r="C675" s="37"/>
    </row>
    <row r="676" spans="3:3" ht="15.75" customHeight="1">
      <c r="C676" s="37"/>
    </row>
    <row r="677" spans="3:3" ht="15.75" customHeight="1">
      <c r="C677" s="37"/>
    </row>
    <row r="678" spans="3:3" ht="15.75" customHeight="1">
      <c r="C678" s="37"/>
    </row>
    <row r="679" spans="3:3" ht="15.75" customHeight="1">
      <c r="C679" s="37"/>
    </row>
    <row r="680" spans="3:3" ht="15.75" customHeight="1">
      <c r="C680" s="37"/>
    </row>
    <row r="681" spans="3:3" ht="15.75" customHeight="1">
      <c r="C681" s="37"/>
    </row>
    <row r="682" spans="3:3" ht="15.75" customHeight="1">
      <c r="C682" s="37"/>
    </row>
    <row r="683" spans="3:3" ht="15.75" customHeight="1">
      <c r="C683" s="37"/>
    </row>
    <row r="684" spans="3:3" ht="15.75" customHeight="1">
      <c r="C684" s="37"/>
    </row>
    <row r="685" spans="3:3" ht="15.75" customHeight="1">
      <c r="C685" s="37"/>
    </row>
    <row r="686" spans="3:3" ht="15.75" customHeight="1">
      <c r="C686" s="37"/>
    </row>
    <row r="687" spans="3:3" ht="15.75" customHeight="1">
      <c r="C687" s="37"/>
    </row>
    <row r="688" spans="3:3" ht="15.75" customHeight="1">
      <c r="C688" s="37"/>
    </row>
    <row r="689" spans="3:3" ht="15.75" customHeight="1">
      <c r="C689" s="37"/>
    </row>
    <row r="690" spans="3:3" ht="15.75" customHeight="1">
      <c r="C690" s="37"/>
    </row>
    <row r="691" spans="3:3" ht="15.75" customHeight="1">
      <c r="C691" s="37"/>
    </row>
    <row r="692" spans="3:3" ht="15.75" customHeight="1">
      <c r="C692" s="37"/>
    </row>
    <row r="693" spans="3:3" ht="15.75" customHeight="1">
      <c r="C693" s="37"/>
    </row>
    <row r="694" spans="3:3" ht="15.75" customHeight="1">
      <c r="C694" s="37"/>
    </row>
    <row r="695" spans="3:3" ht="15.75" customHeight="1">
      <c r="C695" s="37"/>
    </row>
    <row r="696" spans="3:3" ht="15.75" customHeight="1">
      <c r="C696" s="37"/>
    </row>
    <row r="697" spans="3:3" ht="15.75" customHeight="1">
      <c r="C697" s="37"/>
    </row>
    <row r="698" spans="3:3" ht="15.75" customHeight="1">
      <c r="C698" s="37"/>
    </row>
    <row r="699" spans="3:3" ht="15.75" customHeight="1">
      <c r="C699" s="37"/>
    </row>
    <row r="700" spans="3:3" ht="15.75" customHeight="1">
      <c r="C700" s="37"/>
    </row>
    <row r="701" spans="3:3" ht="15.75" customHeight="1">
      <c r="C701" s="37"/>
    </row>
    <row r="702" spans="3:3" ht="15.75" customHeight="1">
      <c r="C702" s="37"/>
    </row>
    <row r="703" spans="3:3" ht="15.75" customHeight="1">
      <c r="C703" s="37"/>
    </row>
    <row r="704" spans="3:3" ht="15.75" customHeight="1">
      <c r="C704" s="37"/>
    </row>
    <row r="705" spans="3:3" ht="15.75" customHeight="1">
      <c r="C705" s="37"/>
    </row>
    <row r="706" spans="3:3" ht="15.75" customHeight="1">
      <c r="C706" s="37"/>
    </row>
    <row r="707" spans="3:3" ht="15.75" customHeight="1">
      <c r="C707" s="37"/>
    </row>
    <row r="708" spans="3:3" ht="15.75" customHeight="1">
      <c r="C708" s="37"/>
    </row>
    <row r="709" spans="3:3" ht="15.75" customHeight="1">
      <c r="C709" s="37"/>
    </row>
    <row r="710" spans="3:3" ht="15.75" customHeight="1">
      <c r="C710" s="37"/>
    </row>
    <row r="711" spans="3:3" ht="15.75" customHeight="1">
      <c r="C711" s="37"/>
    </row>
    <row r="712" spans="3:3" ht="15.75" customHeight="1">
      <c r="C712" s="37"/>
    </row>
    <row r="713" spans="3:3" ht="15.75" customHeight="1">
      <c r="C713" s="37"/>
    </row>
    <row r="714" spans="3:3" ht="15.75" customHeight="1">
      <c r="C714" s="37"/>
    </row>
    <row r="715" spans="3:3" ht="15.75" customHeight="1">
      <c r="C715" s="37"/>
    </row>
    <row r="716" spans="3:3" ht="15.75" customHeight="1">
      <c r="C716" s="37"/>
    </row>
    <row r="717" spans="3:3" ht="15.75" customHeight="1">
      <c r="C717" s="37"/>
    </row>
    <row r="718" spans="3:3" ht="15.75" customHeight="1">
      <c r="C718" s="37"/>
    </row>
    <row r="719" spans="3:3" ht="15.75" customHeight="1">
      <c r="C719" s="37"/>
    </row>
    <row r="720" spans="3:3" ht="15.75" customHeight="1">
      <c r="C720" s="37"/>
    </row>
    <row r="721" spans="3:3" ht="15.75" customHeight="1">
      <c r="C721" s="37"/>
    </row>
    <row r="722" spans="3:3" ht="15.75" customHeight="1">
      <c r="C722" s="37"/>
    </row>
    <row r="723" spans="3:3" ht="15.75" customHeight="1">
      <c r="C723" s="37"/>
    </row>
    <row r="724" spans="3:3" ht="15.75" customHeight="1">
      <c r="C724" s="37"/>
    </row>
    <row r="725" spans="3:3" ht="15.75" customHeight="1">
      <c r="C725" s="37"/>
    </row>
    <row r="726" spans="3:3" ht="15.75" customHeight="1">
      <c r="C726" s="37"/>
    </row>
    <row r="727" spans="3:3" ht="15.75" customHeight="1">
      <c r="C727" s="37"/>
    </row>
    <row r="728" spans="3:3" ht="15.75" customHeight="1">
      <c r="C728" s="37"/>
    </row>
    <row r="729" spans="3:3" ht="15.75" customHeight="1">
      <c r="C729" s="37"/>
    </row>
    <row r="730" spans="3:3" ht="15.75" customHeight="1">
      <c r="C730" s="37"/>
    </row>
    <row r="731" spans="3:3" ht="15.75" customHeight="1">
      <c r="C731" s="37"/>
    </row>
    <row r="732" spans="3:3" ht="15.75" customHeight="1">
      <c r="C732" s="37"/>
    </row>
    <row r="733" spans="3:3" ht="15.75" customHeight="1">
      <c r="C733" s="37"/>
    </row>
    <row r="734" spans="3:3" ht="15.75" customHeight="1">
      <c r="C734" s="37"/>
    </row>
    <row r="735" spans="3:3" ht="15.75" customHeight="1">
      <c r="C735" s="37"/>
    </row>
    <row r="736" spans="3:3" ht="15.75" customHeight="1">
      <c r="C736" s="37"/>
    </row>
    <row r="737" spans="3:3" ht="15.75" customHeight="1">
      <c r="C737" s="37"/>
    </row>
    <row r="738" spans="3:3" ht="15.75" customHeight="1">
      <c r="C738" s="37"/>
    </row>
    <row r="739" spans="3:3" ht="15.75" customHeight="1">
      <c r="C739" s="37"/>
    </row>
    <row r="740" spans="3:3" ht="15.75" customHeight="1">
      <c r="C740" s="37"/>
    </row>
    <row r="741" spans="3:3" ht="15.75" customHeight="1">
      <c r="C741" s="37"/>
    </row>
    <row r="742" spans="3:3" ht="15.75" customHeight="1">
      <c r="C742" s="37"/>
    </row>
    <row r="743" spans="3:3" ht="15.75" customHeight="1">
      <c r="C743" s="37"/>
    </row>
    <row r="744" spans="3:3" ht="15.75" customHeight="1">
      <c r="C744" s="37"/>
    </row>
    <row r="745" spans="3:3" ht="15.75" customHeight="1">
      <c r="C745" s="37"/>
    </row>
    <row r="746" spans="3:3" ht="15.75" customHeight="1">
      <c r="C746" s="37"/>
    </row>
    <row r="747" spans="3:3" ht="15.75" customHeight="1">
      <c r="C747" s="37"/>
    </row>
    <row r="748" spans="3:3" ht="15.75" customHeight="1">
      <c r="C748" s="37"/>
    </row>
    <row r="749" spans="3:3" ht="15.75" customHeight="1">
      <c r="C749" s="37"/>
    </row>
    <row r="750" spans="3:3" ht="15.75" customHeight="1">
      <c r="C750" s="37"/>
    </row>
    <row r="751" spans="3:3" ht="15.75" customHeight="1">
      <c r="C751" s="37"/>
    </row>
    <row r="752" spans="3:3" ht="15.75" customHeight="1">
      <c r="C752" s="37"/>
    </row>
    <row r="753" spans="3:3" ht="15.75" customHeight="1">
      <c r="C753" s="37"/>
    </row>
    <row r="754" spans="3:3" ht="15.75" customHeight="1">
      <c r="C754" s="37"/>
    </row>
    <row r="755" spans="3:3" ht="15.75" customHeight="1">
      <c r="C755" s="37"/>
    </row>
    <row r="756" spans="3:3" ht="15.75" customHeight="1">
      <c r="C756" s="37"/>
    </row>
    <row r="757" spans="3:3" ht="15.75" customHeight="1">
      <c r="C757" s="37"/>
    </row>
    <row r="758" spans="3:3" ht="15.75" customHeight="1">
      <c r="C758" s="37"/>
    </row>
    <row r="759" spans="3:3" ht="15.75" customHeight="1">
      <c r="C759" s="37"/>
    </row>
    <row r="760" spans="3:3" ht="15.75" customHeight="1">
      <c r="C760" s="37"/>
    </row>
    <row r="761" spans="3:3" ht="15.75" customHeight="1">
      <c r="C761" s="37"/>
    </row>
    <row r="762" spans="3:3" ht="15.75" customHeight="1">
      <c r="C762" s="37"/>
    </row>
    <row r="763" spans="3:3" ht="15.75" customHeight="1">
      <c r="C763" s="37"/>
    </row>
    <row r="764" spans="3:3" ht="15.75" customHeight="1">
      <c r="C764" s="37"/>
    </row>
    <row r="765" spans="3:3" ht="15.75" customHeight="1">
      <c r="C765" s="37"/>
    </row>
    <row r="766" spans="3:3" ht="15.75" customHeight="1">
      <c r="C766" s="37"/>
    </row>
    <row r="767" spans="3:3" ht="15.75" customHeight="1">
      <c r="C767" s="37"/>
    </row>
    <row r="768" spans="3:3" ht="15.75" customHeight="1">
      <c r="C768" s="37"/>
    </row>
    <row r="769" spans="3:3" ht="15.75" customHeight="1">
      <c r="C769" s="37"/>
    </row>
    <row r="770" spans="3:3" ht="15.75" customHeight="1">
      <c r="C770" s="37"/>
    </row>
    <row r="771" spans="3:3" ht="15.75" customHeight="1">
      <c r="C771" s="37"/>
    </row>
    <row r="772" spans="3:3" ht="15.75" customHeight="1">
      <c r="C772" s="37"/>
    </row>
    <row r="773" spans="3:3" ht="15.75" customHeight="1">
      <c r="C773" s="37"/>
    </row>
    <row r="774" spans="3:3" ht="15.75" customHeight="1">
      <c r="C774" s="37"/>
    </row>
    <row r="775" spans="3:3" ht="15.75" customHeight="1">
      <c r="C775" s="37"/>
    </row>
    <row r="776" spans="3:3" ht="15.75" customHeight="1">
      <c r="C776" s="37"/>
    </row>
    <row r="777" spans="3:3" ht="15.75" customHeight="1">
      <c r="C777" s="37"/>
    </row>
    <row r="778" spans="3:3" ht="15.75" customHeight="1">
      <c r="C778" s="37"/>
    </row>
    <row r="779" spans="3:3" ht="15.75" customHeight="1">
      <c r="C779" s="37"/>
    </row>
    <row r="780" spans="3:3" ht="15.75" customHeight="1">
      <c r="C780" s="37"/>
    </row>
    <row r="781" spans="3:3" ht="15.75" customHeight="1">
      <c r="C781" s="37"/>
    </row>
    <row r="782" spans="3:3" ht="15.75" customHeight="1">
      <c r="C782" s="37"/>
    </row>
    <row r="783" spans="3:3" ht="15.75" customHeight="1">
      <c r="C783" s="37"/>
    </row>
    <row r="784" spans="3:3" ht="15.75" customHeight="1">
      <c r="C784" s="37"/>
    </row>
    <row r="785" spans="3:3" ht="15.75" customHeight="1">
      <c r="C785" s="37"/>
    </row>
    <row r="786" spans="3:3" ht="15.75" customHeight="1">
      <c r="C786" s="37"/>
    </row>
    <row r="787" spans="3:3" ht="15.75" customHeight="1">
      <c r="C787" s="37"/>
    </row>
    <row r="788" spans="3:3" ht="15.75" customHeight="1">
      <c r="C788" s="37"/>
    </row>
    <row r="789" spans="3:3" ht="15.75" customHeight="1">
      <c r="C789" s="37"/>
    </row>
    <row r="790" spans="3:3" ht="15.75" customHeight="1">
      <c r="C790" s="37"/>
    </row>
    <row r="791" spans="3:3" ht="15.75" customHeight="1">
      <c r="C791" s="37"/>
    </row>
    <row r="792" spans="3:3" ht="15.75" customHeight="1">
      <c r="C792" s="37"/>
    </row>
    <row r="793" spans="3:3" ht="15.75" customHeight="1">
      <c r="C793" s="37"/>
    </row>
    <row r="794" spans="3:3" ht="15.75" customHeight="1">
      <c r="C794" s="37"/>
    </row>
    <row r="795" spans="3:3" ht="15.75" customHeight="1">
      <c r="C795" s="37"/>
    </row>
    <row r="796" spans="3:3" ht="15.75" customHeight="1">
      <c r="C796" s="37"/>
    </row>
    <row r="797" spans="3:3" ht="15.75" customHeight="1">
      <c r="C797" s="37"/>
    </row>
    <row r="798" spans="3:3" ht="15.75" customHeight="1">
      <c r="C798" s="37"/>
    </row>
    <row r="799" spans="3:3" ht="15.75" customHeight="1">
      <c r="C799" s="37"/>
    </row>
    <row r="800" spans="3:3" ht="15.75" customHeight="1">
      <c r="C800" s="37"/>
    </row>
    <row r="801" spans="3:3" ht="15.75" customHeight="1">
      <c r="C801" s="37"/>
    </row>
    <row r="802" spans="3:3" ht="15.75" customHeight="1">
      <c r="C802" s="37"/>
    </row>
    <row r="803" spans="3:3" ht="15.75" customHeight="1">
      <c r="C803" s="37"/>
    </row>
    <row r="804" spans="3:3" ht="15.75" customHeight="1">
      <c r="C804" s="37"/>
    </row>
    <row r="805" spans="3:3" ht="15.75" customHeight="1">
      <c r="C805" s="37"/>
    </row>
    <row r="806" spans="3:3" ht="15.75" customHeight="1">
      <c r="C806" s="37"/>
    </row>
    <row r="807" spans="3:3" ht="15.75" customHeight="1">
      <c r="C807" s="37"/>
    </row>
    <row r="808" spans="3:3" ht="15.75" customHeight="1">
      <c r="C808" s="37"/>
    </row>
    <row r="809" spans="3:3" ht="15.75" customHeight="1">
      <c r="C809" s="37"/>
    </row>
    <row r="810" spans="3:3" ht="15.75" customHeight="1">
      <c r="C810" s="37"/>
    </row>
    <row r="811" spans="3:3" ht="15.75" customHeight="1">
      <c r="C811" s="37"/>
    </row>
    <row r="812" spans="3:3" ht="15.75" customHeight="1">
      <c r="C812" s="37"/>
    </row>
    <row r="813" spans="3:3" ht="15.75" customHeight="1">
      <c r="C813" s="37"/>
    </row>
    <row r="814" spans="3:3" ht="15.75" customHeight="1">
      <c r="C814" s="37"/>
    </row>
    <row r="815" spans="3:3" ht="15.75" customHeight="1">
      <c r="C815" s="37"/>
    </row>
    <row r="816" spans="3:3" ht="15.75" customHeight="1">
      <c r="C816" s="37"/>
    </row>
    <row r="817" spans="3:3" ht="15.75" customHeight="1">
      <c r="C817" s="37"/>
    </row>
    <row r="818" spans="3:3" ht="15.75" customHeight="1">
      <c r="C818" s="37"/>
    </row>
    <row r="819" spans="3:3" ht="15.75" customHeight="1">
      <c r="C819" s="37"/>
    </row>
    <row r="820" spans="3:3" ht="15.75" customHeight="1">
      <c r="C820" s="37"/>
    </row>
    <row r="821" spans="3:3" ht="15.75" customHeight="1">
      <c r="C821" s="37"/>
    </row>
    <row r="822" spans="3:3" ht="15.75" customHeight="1">
      <c r="C822" s="37"/>
    </row>
    <row r="823" spans="3:3" ht="15.75" customHeight="1">
      <c r="C823" s="37"/>
    </row>
    <row r="824" spans="3:3" ht="15.75" customHeight="1">
      <c r="C824" s="37"/>
    </row>
    <row r="825" spans="3:3" ht="15.75" customHeight="1">
      <c r="C825" s="37"/>
    </row>
    <row r="826" spans="3:3" ht="15.75" customHeight="1">
      <c r="C826" s="37"/>
    </row>
    <row r="827" spans="3:3" ht="15.75" customHeight="1">
      <c r="C827" s="37"/>
    </row>
    <row r="828" spans="3:3" ht="15.75" customHeight="1">
      <c r="C828" s="37"/>
    </row>
    <row r="829" spans="3:3" ht="15.75" customHeight="1">
      <c r="C829" s="37"/>
    </row>
    <row r="830" spans="3:3" ht="15.75" customHeight="1">
      <c r="C830" s="37"/>
    </row>
    <row r="831" spans="3:3" ht="15.75" customHeight="1">
      <c r="C831" s="37"/>
    </row>
    <row r="832" spans="3:3" ht="15.75" customHeight="1">
      <c r="C832" s="37"/>
    </row>
    <row r="833" spans="3:3" ht="15.75" customHeight="1">
      <c r="C833" s="37"/>
    </row>
    <row r="834" spans="3:3" ht="15.75" customHeight="1">
      <c r="C834" s="37"/>
    </row>
    <row r="835" spans="3:3" ht="15.75" customHeight="1">
      <c r="C835" s="37"/>
    </row>
    <row r="836" spans="3:3" ht="15.75" customHeight="1">
      <c r="C836" s="37"/>
    </row>
    <row r="837" spans="3:3" ht="15.75" customHeight="1">
      <c r="C837" s="37"/>
    </row>
    <row r="838" spans="3:3" ht="15.75" customHeight="1">
      <c r="C838" s="37"/>
    </row>
    <row r="839" spans="3:3" ht="15.75" customHeight="1">
      <c r="C839" s="37"/>
    </row>
    <row r="840" spans="3:3" ht="15.75" customHeight="1">
      <c r="C840" s="37"/>
    </row>
    <row r="841" spans="3:3" ht="15.75" customHeight="1">
      <c r="C841" s="37"/>
    </row>
    <row r="842" spans="3:3" ht="15.75" customHeight="1">
      <c r="C842" s="37"/>
    </row>
    <row r="843" spans="3:3" ht="15.75" customHeight="1">
      <c r="C843" s="37"/>
    </row>
    <row r="844" spans="3:3" ht="15.75" customHeight="1">
      <c r="C844" s="37"/>
    </row>
    <row r="845" spans="3:3" ht="15.75" customHeight="1">
      <c r="C845" s="37"/>
    </row>
    <row r="846" spans="3:3" ht="15.75" customHeight="1">
      <c r="C846" s="37"/>
    </row>
    <row r="847" spans="3:3" ht="15.75" customHeight="1">
      <c r="C847" s="37"/>
    </row>
    <row r="848" spans="3:3" ht="15.75" customHeight="1">
      <c r="C848" s="37"/>
    </row>
    <row r="849" spans="3:3" ht="15.75" customHeight="1">
      <c r="C849" s="37"/>
    </row>
    <row r="850" spans="3:3" ht="15.75" customHeight="1">
      <c r="C850" s="37"/>
    </row>
    <row r="851" spans="3:3" ht="15.75" customHeight="1">
      <c r="C851" s="37"/>
    </row>
    <row r="852" spans="3:3" ht="15.75" customHeight="1">
      <c r="C852" s="37"/>
    </row>
    <row r="853" spans="3:3" ht="15.75" customHeight="1">
      <c r="C853" s="37"/>
    </row>
    <row r="854" spans="3:3" ht="15.75" customHeight="1">
      <c r="C854" s="37"/>
    </row>
    <row r="855" spans="3:3" ht="15.75" customHeight="1">
      <c r="C855" s="37"/>
    </row>
    <row r="856" spans="3:3" ht="15.75" customHeight="1">
      <c r="C856" s="37"/>
    </row>
    <row r="857" spans="3:3" ht="15.75" customHeight="1">
      <c r="C857" s="37"/>
    </row>
    <row r="858" spans="3:3" ht="15.75" customHeight="1">
      <c r="C858" s="37"/>
    </row>
    <row r="859" spans="3:3" ht="15.75" customHeight="1">
      <c r="C859" s="37"/>
    </row>
    <row r="860" spans="3:3" ht="15.75" customHeight="1">
      <c r="C860" s="37"/>
    </row>
    <row r="861" spans="3:3" ht="15.75" customHeight="1">
      <c r="C861" s="37"/>
    </row>
    <row r="862" spans="3:3" ht="15.75" customHeight="1">
      <c r="C862" s="37"/>
    </row>
    <row r="863" spans="3:3" ht="15.75" customHeight="1">
      <c r="C863" s="37"/>
    </row>
    <row r="864" spans="3:3" ht="15.75" customHeight="1">
      <c r="C864" s="37"/>
    </row>
    <row r="865" spans="3:3" ht="15.75" customHeight="1">
      <c r="C865" s="37"/>
    </row>
    <row r="866" spans="3:3" ht="15.75" customHeight="1">
      <c r="C866" s="37"/>
    </row>
    <row r="867" spans="3:3" ht="15.75" customHeight="1">
      <c r="C867" s="37"/>
    </row>
    <row r="868" spans="3:3" ht="15.75" customHeight="1">
      <c r="C868" s="37"/>
    </row>
    <row r="869" spans="3:3" ht="15.75" customHeight="1">
      <c r="C869" s="37"/>
    </row>
    <row r="870" spans="3:3" ht="15.75" customHeight="1">
      <c r="C870" s="37"/>
    </row>
    <row r="871" spans="3:3" ht="15.75" customHeight="1">
      <c r="C871" s="37"/>
    </row>
    <row r="872" spans="3:3" ht="15.75" customHeight="1">
      <c r="C872" s="37"/>
    </row>
    <row r="873" spans="3:3" ht="15.75" customHeight="1">
      <c r="C873" s="37"/>
    </row>
    <row r="874" spans="3:3" ht="15.75" customHeight="1">
      <c r="C874" s="37"/>
    </row>
    <row r="875" spans="3:3" ht="15.75" customHeight="1">
      <c r="C875" s="37"/>
    </row>
    <row r="876" spans="3:3" ht="15.75" customHeight="1">
      <c r="C876" s="37"/>
    </row>
    <row r="877" spans="3:3" ht="15.75" customHeight="1">
      <c r="C877" s="37"/>
    </row>
    <row r="878" spans="3:3" ht="15.75" customHeight="1">
      <c r="C878" s="37"/>
    </row>
    <row r="879" spans="3:3" ht="15.75" customHeight="1">
      <c r="C879" s="37"/>
    </row>
    <row r="880" spans="3:3" ht="15.75" customHeight="1">
      <c r="C880" s="37"/>
    </row>
    <row r="881" spans="3:3" ht="15.75" customHeight="1">
      <c r="C881" s="37"/>
    </row>
    <row r="882" spans="3:3" ht="15.75" customHeight="1">
      <c r="C882" s="37"/>
    </row>
    <row r="883" spans="3:3" ht="15.75" customHeight="1">
      <c r="C883" s="37"/>
    </row>
    <row r="884" spans="3:3" ht="15.75" customHeight="1">
      <c r="C884" s="37"/>
    </row>
    <row r="885" spans="3:3" ht="15.75" customHeight="1">
      <c r="C885" s="37"/>
    </row>
    <row r="886" spans="3:3" ht="15.75" customHeight="1">
      <c r="C886" s="37"/>
    </row>
    <row r="887" spans="3:3" ht="15.75" customHeight="1">
      <c r="C887" s="37"/>
    </row>
    <row r="888" spans="3:3" ht="15.75" customHeight="1">
      <c r="C888" s="37"/>
    </row>
    <row r="889" spans="3:3" ht="15.75" customHeight="1">
      <c r="C889" s="37"/>
    </row>
    <row r="890" spans="3:3" ht="15.75" customHeight="1">
      <c r="C890" s="37"/>
    </row>
    <row r="891" spans="3:3" ht="15.75" customHeight="1">
      <c r="C891" s="37"/>
    </row>
    <row r="892" spans="3:3" ht="15.75" customHeight="1">
      <c r="C892" s="37"/>
    </row>
    <row r="893" spans="3:3" ht="15.75" customHeight="1">
      <c r="C893" s="37"/>
    </row>
    <row r="894" spans="3:3" ht="15.75" customHeight="1">
      <c r="C894" s="37"/>
    </row>
    <row r="895" spans="3:3" ht="15.75" customHeight="1">
      <c r="C895" s="37"/>
    </row>
    <row r="896" spans="3:3" ht="15.75" customHeight="1">
      <c r="C896" s="37"/>
    </row>
    <row r="897" spans="3:3" ht="15.75" customHeight="1">
      <c r="C897" s="37"/>
    </row>
    <row r="898" spans="3:3" ht="15.75" customHeight="1">
      <c r="C898" s="37"/>
    </row>
    <row r="899" spans="3:3" ht="15.75" customHeight="1">
      <c r="C899" s="37"/>
    </row>
    <row r="900" spans="3:3" ht="15.75" customHeight="1">
      <c r="C900" s="37"/>
    </row>
    <row r="901" spans="3:3" ht="15.75" customHeight="1">
      <c r="C901" s="37"/>
    </row>
    <row r="902" spans="3:3" ht="15.75" customHeight="1">
      <c r="C902" s="37"/>
    </row>
    <row r="903" spans="3:3" ht="15.75" customHeight="1">
      <c r="C903" s="37"/>
    </row>
    <row r="904" spans="3:3" ht="15.75" customHeight="1">
      <c r="C904" s="37"/>
    </row>
    <row r="905" spans="3:3" ht="15.75" customHeight="1">
      <c r="C905" s="37"/>
    </row>
    <row r="906" spans="3:3" ht="15.75" customHeight="1">
      <c r="C906" s="37"/>
    </row>
    <row r="907" spans="3:3" ht="15.75" customHeight="1">
      <c r="C907" s="37"/>
    </row>
    <row r="908" spans="3:3" ht="15.75" customHeight="1">
      <c r="C908" s="37"/>
    </row>
    <row r="909" spans="3:3" ht="15.75" customHeight="1">
      <c r="C909" s="37"/>
    </row>
    <row r="910" spans="3:3" ht="15.75" customHeight="1">
      <c r="C910" s="37"/>
    </row>
    <row r="911" spans="3:3" ht="15.75" customHeight="1">
      <c r="C911" s="37"/>
    </row>
    <row r="912" spans="3:3" ht="15.75" customHeight="1">
      <c r="C912" s="37"/>
    </row>
    <row r="913" spans="3:3" ht="15.75" customHeight="1">
      <c r="C913" s="37"/>
    </row>
    <row r="914" spans="3:3" ht="15.75" customHeight="1">
      <c r="C914" s="37"/>
    </row>
    <row r="915" spans="3:3" ht="15.75" customHeight="1">
      <c r="C915" s="37"/>
    </row>
    <row r="916" spans="3:3" ht="15.75" customHeight="1">
      <c r="C916" s="37"/>
    </row>
    <row r="917" spans="3:3" ht="15.75" customHeight="1">
      <c r="C917" s="37"/>
    </row>
    <row r="918" spans="3:3" ht="15.75" customHeight="1">
      <c r="C918" s="37"/>
    </row>
    <row r="919" spans="3:3" ht="15.75" customHeight="1">
      <c r="C919" s="37"/>
    </row>
    <row r="920" spans="3:3" ht="15.75" customHeight="1">
      <c r="C920" s="37"/>
    </row>
    <row r="921" spans="3:3" ht="15.75" customHeight="1">
      <c r="C921" s="37"/>
    </row>
    <row r="922" spans="3:3" ht="15.75" customHeight="1">
      <c r="C922" s="37"/>
    </row>
    <row r="923" spans="3:3" ht="15.75" customHeight="1">
      <c r="C923" s="37"/>
    </row>
    <row r="924" spans="3:3" ht="15.75" customHeight="1">
      <c r="C924" s="37"/>
    </row>
    <row r="925" spans="3:3" ht="15.75" customHeight="1">
      <c r="C925" s="37"/>
    </row>
    <row r="926" spans="3:3" ht="15.75" customHeight="1">
      <c r="C926" s="37"/>
    </row>
    <row r="927" spans="3:3" ht="15.75" customHeight="1">
      <c r="C927" s="37"/>
    </row>
    <row r="928" spans="3:3" ht="15.75" customHeight="1">
      <c r="C928" s="37"/>
    </row>
    <row r="929" spans="3:3" ht="15.75" customHeight="1">
      <c r="C929" s="37"/>
    </row>
    <row r="930" spans="3:3" ht="15.75" customHeight="1">
      <c r="C930" s="37"/>
    </row>
    <row r="931" spans="3:3" ht="15.75" customHeight="1">
      <c r="C931" s="37"/>
    </row>
    <row r="932" spans="3:3" ht="15.75" customHeight="1">
      <c r="C932" s="37"/>
    </row>
    <row r="933" spans="3:3" ht="15.75" customHeight="1">
      <c r="C933" s="37"/>
    </row>
    <row r="934" spans="3:3" ht="15.75" customHeight="1">
      <c r="C934" s="37"/>
    </row>
    <row r="935" spans="3:3" ht="15.75" customHeight="1">
      <c r="C935" s="37"/>
    </row>
    <row r="936" spans="3:3" ht="15.75" customHeight="1">
      <c r="C936" s="37"/>
    </row>
    <row r="937" spans="3:3" ht="15.75" customHeight="1">
      <c r="C937" s="37"/>
    </row>
    <row r="938" spans="3:3" ht="15.75" customHeight="1">
      <c r="C938" s="37"/>
    </row>
    <row r="939" spans="3:3" ht="15.75" customHeight="1">
      <c r="C939" s="37"/>
    </row>
    <row r="940" spans="3:3" ht="15.75" customHeight="1">
      <c r="C940" s="37"/>
    </row>
    <row r="941" spans="3:3" ht="15.75" customHeight="1">
      <c r="C941" s="37"/>
    </row>
    <row r="942" spans="3:3" ht="15.75" customHeight="1">
      <c r="C942" s="37"/>
    </row>
    <row r="943" spans="3:3" ht="15.75" customHeight="1">
      <c r="C943" s="37"/>
    </row>
    <row r="944" spans="3:3" ht="15.75" customHeight="1">
      <c r="C944" s="37"/>
    </row>
    <row r="945" spans="3:3" ht="15.75" customHeight="1">
      <c r="C945" s="37"/>
    </row>
    <row r="946" spans="3:3" ht="15.75" customHeight="1">
      <c r="C946" s="37"/>
    </row>
    <row r="947" spans="3:3" ht="15.75" customHeight="1">
      <c r="C947" s="37"/>
    </row>
    <row r="948" spans="3:3" ht="15.75" customHeight="1">
      <c r="C948" s="37"/>
    </row>
    <row r="949" spans="3:3" ht="15.75" customHeight="1">
      <c r="C949" s="37"/>
    </row>
    <row r="950" spans="3:3" ht="15.75" customHeight="1">
      <c r="C950" s="37"/>
    </row>
    <row r="951" spans="3:3" ht="15.75" customHeight="1">
      <c r="C951" s="37"/>
    </row>
    <row r="952" spans="3:3" ht="15.75" customHeight="1">
      <c r="C952" s="37"/>
    </row>
    <row r="953" spans="3:3" ht="15.75" customHeight="1">
      <c r="C953" s="37"/>
    </row>
    <row r="954" spans="3:3" ht="15.75" customHeight="1">
      <c r="C954" s="37"/>
    </row>
    <row r="955" spans="3:3" ht="15.75" customHeight="1">
      <c r="C955" s="37"/>
    </row>
    <row r="956" spans="3:3" ht="15.75" customHeight="1">
      <c r="C956" s="37"/>
    </row>
    <row r="957" spans="3:3" ht="15.75" customHeight="1">
      <c r="C957" s="37"/>
    </row>
    <row r="958" spans="3:3" ht="15.75" customHeight="1">
      <c r="C958" s="37"/>
    </row>
    <row r="959" spans="3:3" ht="15.75" customHeight="1">
      <c r="C959" s="37"/>
    </row>
    <row r="960" spans="3:3" ht="15.75" customHeight="1">
      <c r="C960" s="37"/>
    </row>
    <row r="961" spans="3:3" ht="15.75" customHeight="1">
      <c r="C961" s="37"/>
    </row>
    <row r="962" spans="3:3" ht="15.75" customHeight="1">
      <c r="C962" s="37"/>
    </row>
    <row r="963" spans="3:3" ht="15.75" customHeight="1">
      <c r="C963" s="37"/>
    </row>
    <row r="964" spans="3:3" ht="15.75" customHeight="1">
      <c r="C964" s="37"/>
    </row>
    <row r="965" spans="3:3" ht="15.75" customHeight="1">
      <c r="C965" s="37"/>
    </row>
    <row r="966" spans="3:3" ht="15.75" customHeight="1">
      <c r="C966" s="37"/>
    </row>
    <row r="967" spans="3:3" ht="15.75" customHeight="1">
      <c r="C967" s="37"/>
    </row>
    <row r="968" spans="3:3" ht="15.75" customHeight="1">
      <c r="C968" s="37"/>
    </row>
    <row r="969" spans="3:3" ht="15.75" customHeight="1">
      <c r="C969" s="37"/>
    </row>
    <row r="970" spans="3:3" ht="15.75" customHeight="1">
      <c r="C970" s="37"/>
    </row>
    <row r="971" spans="3:3" ht="15.75" customHeight="1">
      <c r="C971" s="37"/>
    </row>
    <row r="972" spans="3:3" ht="15.75" customHeight="1">
      <c r="C972" s="37"/>
    </row>
    <row r="973" spans="3:3" ht="15.75" customHeight="1">
      <c r="C973" s="37"/>
    </row>
    <row r="974" spans="3:3" ht="15.75" customHeight="1">
      <c r="C974" s="37"/>
    </row>
    <row r="975" spans="3:3" ht="15.75" customHeight="1">
      <c r="C975" s="37"/>
    </row>
    <row r="976" spans="3:3" ht="15.75" customHeight="1">
      <c r="C976" s="37"/>
    </row>
    <row r="977" spans="3:3" ht="15.75" customHeight="1">
      <c r="C977" s="37"/>
    </row>
    <row r="978" spans="3:3" ht="15.75" customHeight="1">
      <c r="C978" s="37"/>
    </row>
    <row r="979" spans="3:3" ht="15.75" customHeight="1">
      <c r="C979" s="37"/>
    </row>
    <row r="980" spans="3:3" ht="15.75" customHeight="1">
      <c r="C980" s="37"/>
    </row>
    <row r="981" spans="3:3" ht="15.75" customHeight="1">
      <c r="C981" s="37"/>
    </row>
    <row r="982" spans="3:3" ht="15.75" customHeight="1">
      <c r="C982" s="37"/>
    </row>
    <row r="983" spans="3:3" ht="15.75" customHeight="1">
      <c r="C983" s="37"/>
    </row>
    <row r="984" spans="3:3" ht="15.75" customHeight="1">
      <c r="C984" s="37"/>
    </row>
    <row r="985" spans="3:3" ht="15.75" customHeight="1">
      <c r="C985" s="37"/>
    </row>
    <row r="986" spans="3:3" ht="15.75" customHeight="1">
      <c r="C986" s="37"/>
    </row>
    <row r="987" spans="3:3" ht="15.75" customHeight="1">
      <c r="C987" s="37"/>
    </row>
    <row r="988" spans="3:3" ht="15.75" customHeight="1">
      <c r="C988" s="37"/>
    </row>
    <row r="989" spans="3:3" ht="15.75" customHeight="1">
      <c r="C989" s="37"/>
    </row>
    <row r="990" spans="3:3" ht="15.75" customHeight="1">
      <c r="C990" s="37"/>
    </row>
    <row r="991" spans="3:3" ht="15.75" customHeight="1">
      <c r="C991" s="37"/>
    </row>
    <row r="992" spans="3:3" ht="15.75" customHeight="1">
      <c r="C992" s="37"/>
    </row>
    <row r="993" spans="3:3" ht="15.75" customHeight="1">
      <c r="C993" s="37"/>
    </row>
    <row r="994" spans="3:3" ht="15.75" customHeight="1">
      <c r="C994" s="37"/>
    </row>
    <row r="995" spans="3:3" ht="15.75" customHeight="1">
      <c r="C995" s="37"/>
    </row>
    <row r="996" spans="3:3" ht="15.75" customHeight="1">
      <c r="C996" s="37"/>
    </row>
    <row r="997" spans="3:3" ht="15.75" customHeight="1">
      <c r="C997" s="37"/>
    </row>
    <row r="998" spans="3:3" ht="15.75" customHeight="1">
      <c r="C998" s="37"/>
    </row>
    <row r="999" spans="3:3" ht="15.75" customHeight="1">
      <c r="C999" s="37"/>
    </row>
  </sheetData>
  <mergeCells count="2">
    <mergeCell ref="B1:F2"/>
    <mergeCell ref="A1:A2"/>
  </mergeCells>
  <pageMargins left="0.511811024" right="0.511811024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1"/>
  <sheetViews>
    <sheetView showGridLines="0" workbookViewId="0">
      <selection activeCell="B1" sqref="B1:C2"/>
    </sheetView>
  </sheetViews>
  <sheetFormatPr defaultColWidth="14.42578125" defaultRowHeight="15" customHeight="1"/>
  <cols>
    <col min="1" max="1" width="25.5703125" style="45" customWidth="1"/>
    <col min="2" max="2" width="12.28515625" style="45" customWidth="1"/>
    <col min="3" max="3" width="71.85546875" style="45" customWidth="1"/>
    <col min="4" max="4" width="24.85546875" style="45" customWidth="1"/>
    <col min="5" max="5" width="24.140625" style="45" customWidth="1"/>
    <col min="6" max="6" width="11.28515625" style="45" customWidth="1"/>
    <col min="7" max="7" width="11.85546875" style="45" customWidth="1"/>
    <col min="8" max="8" width="15.7109375" style="45" customWidth="1"/>
    <col min="9" max="9" width="15.85546875" style="45" customWidth="1"/>
    <col min="10" max="10" width="8.7109375" style="45" customWidth="1"/>
    <col min="11" max="11" width="12.7109375" style="45" customWidth="1"/>
    <col min="12" max="25" width="8.7109375" style="45" customWidth="1"/>
  </cols>
  <sheetData>
    <row r="1" spans="1:25" ht="26.25" customHeight="1">
      <c r="A1" s="79"/>
      <c r="B1" s="90" t="s">
        <v>45</v>
      </c>
      <c r="C1" s="91"/>
      <c r="D1" s="8"/>
      <c r="E1" s="10" t="s">
        <v>46</v>
      </c>
      <c r="F1" s="86" t="s">
        <v>47</v>
      </c>
      <c r="G1" s="53"/>
      <c r="H1" s="53"/>
      <c r="I1" s="4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6.25" customHeight="1">
      <c r="A2" s="80"/>
      <c r="B2" s="60"/>
      <c r="C2" s="60"/>
      <c r="D2" s="16"/>
      <c r="E2" s="10" t="s">
        <v>48</v>
      </c>
      <c r="F2" s="88" t="s">
        <v>36</v>
      </c>
      <c r="G2" s="53"/>
      <c r="H2" s="53"/>
      <c r="I2" s="49"/>
      <c r="J2" s="2"/>
      <c r="K2" s="89"/>
      <c r="L2" s="60"/>
      <c r="M2" s="60"/>
      <c r="N2" s="60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>
      <c r="A3" s="21"/>
      <c r="B3" s="21"/>
      <c r="C3" s="21"/>
      <c r="D3" s="22"/>
      <c r="E3" s="23"/>
      <c r="F3" s="23"/>
      <c r="G3" s="23"/>
      <c r="H3" s="23"/>
      <c r="I3" s="23"/>
      <c r="J3" s="11"/>
      <c r="K3" s="11"/>
      <c r="L3" s="11"/>
      <c r="M3" s="11"/>
      <c r="N3" s="11"/>
      <c r="O3" s="11"/>
      <c r="P3" s="11"/>
      <c r="Q3" s="11"/>
      <c r="R3" s="2"/>
      <c r="S3" s="2"/>
      <c r="T3" s="2"/>
      <c r="U3" s="2"/>
      <c r="V3" s="2"/>
      <c r="W3" s="2"/>
      <c r="X3" s="2"/>
      <c r="Y3" s="2"/>
    </row>
    <row r="4" spans="1:25" ht="15.75" customHeight="1">
      <c r="A4" s="41" t="s">
        <v>22</v>
      </c>
      <c r="B4" s="81" t="s">
        <v>49</v>
      </c>
      <c r="C4" s="60"/>
      <c r="D4" s="60"/>
      <c r="E4" s="60"/>
      <c r="F4" s="60"/>
      <c r="G4" s="60"/>
      <c r="H4" s="60"/>
      <c r="I4" s="82"/>
      <c r="J4" s="11"/>
      <c r="K4" s="61" t="s">
        <v>50</v>
      </c>
      <c r="L4" s="53"/>
      <c r="M4" s="53"/>
      <c r="N4" s="49"/>
      <c r="O4" s="11"/>
      <c r="P4" s="11"/>
      <c r="Q4" s="11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41" t="s">
        <v>4</v>
      </c>
      <c r="B5" s="41" t="s">
        <v>5</v>
      </c>
      <c r="C5" s="40" t="s">
        <v>51</v>
      </c>
      <c r="D5" s="40" t="s">
        <v>52</v>
      </c>
      <c r="E5" s="40" t="s">
        <v>8</v>
      </c>
      <c r="F5" s="87" t="s">
        <v>53</v>
      </c>
      <c r="G5" s="70"/>
      <c r="H5" s="40" t="s">
        <v>54</v>
      </c>
      <c r="I5" s="40" t="s">
        <v>11</v>
      </c>
      <c r="J5" s="11"/>
      <c r="K5" s="25" t="s">
        <v>22</v>
      </c>
      <c r="L5" s="83">
        <f>I14</f>
        <v>36.749999999999979</v>
      </c>
      <c r="M5" s="53"/>
      <c r="N5" s="49"/>
      <c r="O5" s="11"/>
      <c r="P5" s="11"/>
      <c r="Q5" s="11"/>
      <c r="R5" s="2"/>
      <c r="S5" s="2"/>
      <c r="T5" s="2"/>
      <c r="U5" s="2"/>
      <c r="V5" s="2"/>
      <c r="W5" s="2"/>
      <c r="X5" s="2"/>
      <c r="Y5" s="2"/>
    </row>
    <row r="6" spans="1:25" ht="61.5" customHeight="1">
      <c r="A6" s="38">
        <v>0.41666666666666669</v>
      </c>
      <c r="B6" s="38">
        <v>0.4375</v>
      </c>
      <c r="C6" s="19" t="s">
        <v>55</v>
      </c>
      <c r="D6" s="19" t="s">
        <v>56</v>
      </c>
      <c r="E6" s="19" t="s">
        <v>57</v>
      </c>
      <c r="F6" s="54">
        <f t="shared" ref="F6:F13" si="0">SUM(B6-A6)</f>
        <v>2.0833333333333315E-2</v>
      </c>
      <c r="G6" s="49"/>
      <c r="H6" s="46">
        <f t="array" ref="H6">INDEX('Cadastro de Colaboradores'!$E$5:E1001, MATCH($F$2, 'Cadastro de Colaboradores'!$B$5:B1001, 0))</f>
        <v>21</v>
      </c>
      <c r="I6" s="46">
        <f t="shared" ref="I6:I13" si="1">H6*(F6*24)</f>
        <v>10.499999999999991</v>
      </c>
      <c r="J6" s="11"/>
      <c r="K6" s="25" t="s">
        <v>23</v>
      </c>
      <c r="L6" s="83">
        <f>I26</f>
        <v>101.61666666666665</v>
      </c>
      <c r="M6" s="53"/>
      <c r="N6" s="49"/>
      <c r="O6" s="11"/>
      <c r="P6" s="11"/>
      <c r="Q6" s="11"/>
      <c r="R6" s="2"/>
      <c r="S6" s="2"/>
      <c r="T6" s="2"/>
      <c r="U6" s="2"/>
      <c r="V6" s="2"/>
      <c r="W6" s="2"/>
      <c r="X6" s="2"/>
      <c r="Y6" s="2"/>
    </row>
    <row r="7" spans="1:25" ht="21.75" customHeight="1">
      <c r="A7" s="38">
        <v>0.45833333333333331</v>
      </c>
      <c r="B7" s="38">
        <v>0.51041666666666663</v>
      </c>
      <c r="C7" s="19"/>
      <c r="D7" s="19"/>
      <c r="E7" s="19"/>
      <c r="F7" s="54">
        <f t="shared" si="0"/>
        <v>5.2083333333333315E-2</v>
      </c>
      <c r="G7" s="49"/>
      <c r="H7" s="46">
        <f t="array" ref="H7">INDEX('Cadastro de Colaboradores'!$E$5:E1001, MATCH($F$2, 'Cadastro de Colaboradores'!$B$5:B1001, 0))</f>
        <v>21</v>
      </c>
      <c r="I7" s="46">
        <f t="shared" si="1"/>
        <v>26.249999999999989</v>
      </c>
      <c r="J7" s="11"/>
      <c r="K7" s="25" t="s">
        <v>24</v>
      </c>
      <c r="L7" s="83"/>
      <c r="M7" s="53"/>
      <c r="N7" s="49"/>
      <c r="O7" s="11"/>
      <c r="P7" s="11"/>
      <c r="Q7" s="11"/>
      <c r="R7" s="2"/>
      <c r="S7" s="2"/>
      <c r="T7" s="2"/>
      <c r="U7" s="2"/>
      <c r="V7" s="2"/>
      <c r="W7" s="2"/>
      <c r="X7" s="2"/>
      <c r="Y7" s="2"/>
    </row>
    <row r="8" spans="1:25" ht="24.75" customHeight="1">
      <c r="A8" s="38"/>
      <c r="B8" s="38"/>
      <c r="C8" s="19"/>
      <c r="D8" s="19"/>
      <c r="E8" s="19"/>
      <c r="F8" s="54">
        <f t="shared" si="0"/>
        <v>0</v>
      </c>
      <c r="G8" s="49"/>
      <c r="H8" s="46">
        <f t="array" ref="H8">INDEX('Cadastro de Colaboradores'!$E$5:E1001, MATCH($F$2, 'Cadastro de Colaboradores'!$B$5:B1001, 0))</f>
        <v>21</v>
      </c>
      <c r="I8" s="46">
        <f t="shared" si="1"/>
        <v>0</v>
      </c>
      <c r="J8" s="11"/>
      <c r="K8" s="25" t="s">
        <v>25</v>
      </c>
      <c r="L8" s="83"/>
      <c r="M8" s="53"/>
      <c r="N8" s="49"/>
      <c r="O8" s="11"/>
      <c r="P8" s="11"/>
      <c r="Q8" s="11"/>
      <c r="R8" s="2"/>
      <c r="S8" s="2"/>
      <c r="T8" s="2"/>
      <c r="U8" s="2"/>
      <c r="V8" s="2"/>
      <c r="W8" s="2"/>
      <c r="X8" s="2"/>
      <c r="Y8" s="2"/>
    </row>
    <row r="9" spans="1:25" ht="22.5" customHeight="1">
      <c r="A9" s="38"/>
      <c r="B9" s="38"/>
      <c r="C9" s="19"/>
      <c r="D9" s="19"/>
      <c r="E9" s="19"/>
      <c r="F9" s="54">
        <f t="shared" si="0"/>
        <v>0</v>
      </c>
      <c r="G9" s="49"/>
      <c r="H9" s="46">
        <f t="array" ref="H9">INDEX('Cadastro de Colaboradores'!$E$5:E1001, MATCH($F$2, 'Cadastro de Colaboradores'!$B$5:B1001, 0))</f>
        <v>21</v>
      </c>
      <c r="I9" s="46">
        <f t="shared" si="1"/>
        <v>0</v>
      </c>
      <c r="J9" s="11"/>
      <c r="K9" s="25" t="s">
        <v>26</v>
      </c>
      <c r="L9" s="83"/>
      <c r="M9" s="53"/>
      <c r="N9" s="49"/>
      <c r="O9" s="11"/>
      <c r="P9" s="11"/>
      <c r="Q9" s="11"/>
      <c r="R9" s="2"/>
      <c r="S9" s="2"/>
      <c r="T9" s="2"/>
      <c r="U9" s="2"/>
      <c r="V9" s="2"/>
      <c r="W9" s="2"/>
      <c r="X9" s="2"/>
      <c r="Y9" s="2"/>
    </row>
    <row r="10" spans="1:25" ht="24.75" customHeight="1">
      <c r="A10" s="38"/>
      <c r="B10" s="38"/>
      <c r="C10" s="19"/>
      <c r="D10" s="19"/>
      <c r="E10" s="19"/>
      <c r="F10" s="54">
        <f t="shared" si="0"/>
        <v>0</v>
      </c>
      <c r="G10" s="49"/>
      <c r="H10" s="46">
        <f t="array" ref="H10">INDEX('Cadastro de Colaboradores'!$E$5:E1001, MATCH($F$2, 'Cadastro de Colaboradores'!$B$5:B1001, 0))</f>
        <v>21</v>
      </c>
      <c r="I10" s="46">
        <f t="shared" si="1"/>
        <v>0</v>
      </c>
      <c r="J10" s="11"/>
      <c r="K10" s="25" t="s">
        <v>27</v>
      </c>
      <c r="L10" s="83"/>
      <c r="M10" s="53"/>
      <c r="N10" s="49"/>
      <c r="O10" s="11"/>
      <c r="P10" s="11"/>
      <c r="Q10" s="11"/>
      <c r="R10" s="2"/>
      <c r="S10" s="2"/>
      <c r="T10" s="2"/>
      <c r="U10" s="2"/>
      <c r="V10" s="2"/>
      <c r="W10" s="2"/>
      <c r="X10" s="2"/>
      <c r="Y10" s="2"/>
    </row>
    <row r="11" spans="1:25" ht="24.75" customHeight="1">
      <c r="A11" s="38"/>
      <c r="B11" s="38"/>
      <c r="C11" s="19"/>
      <c r="D11" s="19"/>
      <c r="E11" s="19"/>
      <c r="F11" s="54">
        <f t="shared" si="0"/>
        <v>0</v>
      </c>
      <c r="G11" s="49"/>
      <c r="H11" s="46">
        <f t="array" ref="H11">INDEX('Cadastro de Colaboradores'!$E$5:E1001, MATCH($F$2, 'Cadastro de Colaboradores'!$B$5:B1001, 0))</f>
        <v>21</v>
      </c>
      <c r="I11" s="46">
        <f t="shared" si="1"/>
        <v>0</v>
      </c>
      <c r="J11" s="11"/>
      <c r="K11" s="25" t="s">
        <v>28</v>
      </c>
      <c r="L11" s="83"/>
      <c r="M11" s="53"/>
      <c r="N11" s="49"/>
      <c r="O11" s="11"/>
      <c r="P11" s="11"/>
      <c r="Q11" s="11"/>
      <c r="R11" s="2"/>
      <c r="S11" s="2"/>
      <c r="T11" s="2"/>
      <c r="U11" s="2"/>
      <c r="V11" s="2"/>
      <c r="W11" s="2"/>
      <c r="X11" s="2"/>
      <c r="Y11" s="2"/>
    </row>
    <row r="12" spans="1:25" ht="25.5" customHeight="1">
      <c r="A12" s="38"/>
      <c r="B12" s="38"/>
      <c r="C12" s="19"/>
      <c r="D12" s="19"/>
      <c r="E12" s="19"/>
      <c r="F12" s="54">
        <f t="shared" si="0"/>
        <v>0</v>
      </c>
      <c r="G12" s="49"/>
      <c r="H12" s="46">
        <f t="array" ref="H12">INDEX('Cadastro de Colaboradores'!$E$5:E1001, MATCH($F$2, 'Cadastro de Colaboradores'!$B$5:B1001, 0))</f>
        <v>21</v>
      </c>
      <c r="I12" s="46">
        <f t="shared" si="1"/>
        <v>0</v>
      </c>
      <c r="J12" s="11"/>
      <c r="K12" s="39" t="s">
        <v>58</v>
      </c>
      <c r="L12" s="85">
        <f>SUM(L5:N11)</f>
        <v>138.36666666666662</v>
      </c>
      <c r="M12" s="53"/>
      <c r="N12" s="49"/>
      <c r="O12" s="11"/>
      <c r="P12" s="11"/>
      <c r="Q12" s="11"/>
      <c r="R12" s="2"/>
      <c r="S12" s="2"/>
      <c r="T12" s="2"/>
      <c r="U12" s="2"/>
      <c r="V12" s="2"/>
      <c r="W12" s="2"/>
      <c r="X12" s="2"/>
      <c r="Y12" s="2"/>
    </row>
    <row r="13" spans="1:25" ht="24" customHeight="1">
      <c r="A13" s="38"/>
      <c r="B13" s="38"/>
      <c r="C13" s="19"/>
      <c r="D13" s="19"/>
      <c r="E13" s="19"/>
      <c r="F13" s="54">
        <f t="shared" si="0"/>
        <v>0</v>
      </c>
      <c r="G13" s="49"/>
      <c r="H13" s="46">
        <f t="array" ref="H13">INDEX('Cadastro de Colaboradores'!$E$5:E1001, MATCH($F$2, 'Cadastro de Colaboradores'!$B$5:B1001, 0))</f>
        <v>21</v>
      </c>
      <c r="I13" s="46">
        <f t="shared" si="1"/>
        <v>0</v>
      </c>
      <c r="J13" s="11"/>
      <c r="K13" s="11"/>
      <c r="L13" s="11"/>
      <c r="M13" s="11"/>
      <c r="N13" s="11"/>
      <c r="O13" s="11"/>
      <c r="P13" s="11"/>
      <c r="Q13" s="11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19"/>
      <c r="B14" s="19"/>
      <c r="C14" s="19"/>
      <c r="D14" s="48" t="s">
        <v>59</v>
      </c>
      <c r="E14" s="49"/>
      <c r="F14" s="54">
        <f>SUM(F6+F7+F8+F9+F10+F11+F12+F13)</f>
        <v>7.291666666666663E-2</v>
      </c>
      <c r="G14" s="49"/>
      <c r="H14" s="39" t="s">
        <v>60</v>
      </c>
      <c r="I14" s="46">
        <f>SUM(I6:I13)</f>
        <v>36.749999999999979</v>
      </c>
      <c r="J14" s="11"/>
      <c r="K14" s="11"/>
      <c r="L14" s="11"/>
      <c r="M14" s="11"/>
      <c r="N14" s="11"/>
      <c r="O14" s="11"/>
      <c r="P14" s="11"/>
      <c r="Q14" s="11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2"/>
      <c r="S15" s="2"/>
      <c r="T15" s="2"/>
      <c r="U15" s="2"/>
      <c r="V15" s="2"/>
      <c r="W15" s="2"/>
      <c r="X15" s="2"/>
      <c r="Y15" s="2"/>
    </row>
    <row r="16" spans="1:25" ht="18.75" customHeight="1">
      <c r="A16" s="41" t="s">
        <v>23</v>
      </c>
      <c r="B16" s="81" t="s">
        <v>61</v>
      </c>
      <c r="C16" s="60"/>
      <c r="D16" s="60"/>
      <c r="E16" s="60"/>
      <c r="F16" s="60"/>
      <c r="G16" s="60"/>
      <c r="H16" s="60"/>
      <c r="I16" s="82"/>
      <c r="J16" s="11"/>
      <c r="K16" s="11"/>
      <c r="L16" s="11"/>
      <c r="M16" s="11"/>
      <c r="N16" s="11"/>
      <c r="O16" s="11"/>
      <c r="P16" s="11"/>
      <c r="Q16" s="11"/>
      <c r="R16" s="2"/>
      <c r="S16" s="2"/>
      <c r="T16" s="2"/>
      <c r="U16" s="2"/>
      <c r="V16" s="2"/>
      <c r="W16" s="2"/>
      <c r="X16" s="2"/>
      <c r="Y16" s="2"/>
    </row>
    <row r="17" spans="1:25" ht="18.75" customHeight="1">
      <c r="A17" s="41" t="s">
        <v>4</v>
      </c>
      <c r="B17" s="41" t="s">
        <v>5</v>
      </c>
      <c r="C17" s="41" t="s">
        <v>51</v>
      </c>
      <c r="D17" s="41" t="s">
        <v>52</v>
      </c>
      <c r="E17" s="41" t="s">
        <v>8</v>
      </c>
      <c r="F17" s="84" t="s">
        <v>53</v>
      </c>
      <c r="G17" s="49"/>
      <c r="H17" s="41" t="s">
        <v>54</v>
      </c>
      <c r="I17" s="41" t="s">
        <v>11</v>
      </c>
      <c r="J17" s="11"/>
      <c r="K17" s="11"/>
      <c r="L17" s="11"/>
      <c r="M17" s="11"/>
      <c r="N17" s="11"/>
      <c r="O17" s="11"/>
      <c r="P17" s="11"/>
      <c r="Q17" s="11"/>
      <c r="R17" s="2"/>
      <c r="S17" s="2"/>
      <c r="T17" s="2"/>
      <c r="U17" s="2"/>
      <c r="V17" s="2"/>
      <c r="W17" s="2"/>
      <c r="X17" s="2"/>
      <c r="Y17" s="2"/>
    </row>
    <row r="18" spans="1:25" ht="18.75" customHeight="1">
      <c r="A18" s="38">
        <v>0.375</v>
      </c>
      <c r="B18" s="38">
        <v>0.48958333333333331</v>
      </c>
      <c r="C18" s="19" t="s">
        <v>55</v>
      </c>
      <c r="D18" s="19" t="s">
        <v>56</v>
      </c>
      <c r="E18" s="19" t="s">
        <v>57</v>
      </c>
      <c r="F18" s="54">
        <f t="shared" ref="F18:F25" si="2">SUM(B18-A18)</f>
        <v>0.11458333333333331</v>
      </c>
      <c r="G18" s="49"/>
      <c r="H18" s="46">
        <v>23.45</v>
      </c>
      <c r="I18" s="46">
        <f t="shared" ref="I18:I25" si="3">H18*(F18*24)</f>
        <v>64.487499999999983</v>
      </c>
      <c r="J18" s="11"/>
      <c r="K18" s="11"/>
      <c r="L18" s="11"/>
      <c r="M18" s="11"/>
      <c r="N18" s="11"/>
      <c r="O18" s="11"/>
      <c r="P18" s="11"/>
      <c r="Q18" s="11"/>
      <c r="R18" s="2"/>
      <c r="S18" s="2"/>
      <c r="T18" s="2"/>
      <c r="U18" s="2"/>
      <c r="V18" s="2"/>
      <c r="W18" s="2"/>
      <c r="X18" s="2"/>
      <c r="Y18" s="2"/>
    </row>
    <row r="19" spans="1:25" ht="18.75" customHeight="1">
      <c r="A19" s="38">
        <v>0.59375</v>
      </c>
      <c r="B19" s="38">
        <v>0.65972222222222221</v>
      </c>
      <c r="C19" s="19"/>
      <c r="D19" s="19"/>
      <c r="E19" s="19"/>
      <c r="F19" s="54">
        <f t="shared" si="2"/>
        <v>6.597222222222221E-2</v>
      </c>
      <c r="G19" s="49"/>
      <c r="H19" s="46">
        <v>23.45</v>
      </c>
      <c r="I19" s="46">
        <f t="shared" si="3"/>
        <v>37.129166666666656</v>
      </c>
      <c r="J19" s="11"/>
      <c r="K19" s="11"/>
      <c r="L19" s="11"/>
      <c r="M19" s="11"/>
      <c r="N19" s="11"/>
      <c r="O19" s="11"/>
      <c r="P19" s="11"/>
      <c r="Q19" s="11"/>
      <c r="R19" s="2"/>
      <c r="S19" s="2"/>
      <c r="T19" s="2"/>
      <c r="U19" s="2"/>
      <c r="V19" s="2"/>
      <c r="W19" s="2"/>
      <c r="X19" s="2"/>
      <c r="Y19" s="2"/>
    </row>
    <row r="20" spans="1:25" ht="18.75" customHeight="1">
      <c r="A20" s="38"/>
      <c r="B20" s="38"/>
      <c r="C20" s="19"/>
      <c r="D20" s="19"/>
      <c r="E20" s="19"/>
      <c r="F20" s="54">
        <f t="shared" si="2"/>
        <v>0</v>
      </c>
      <c r="G20" s="49"/>
      <c r="H20" s="46"/>
      <c r="I20" s="46">
        <f t="shared" si="3"/>
        <v>0</v>
      </c>
      <c r="J20" s="11"/>
      <c r="K20" s="11"/>
      <c r="L20" s="11"/>
      <c r="M20" s="11"/>
      <c r="N20" s="11"/>
      <c r="O20" s="11"/>
      <c r="P20" s="11"/>
      <c r="Q20" s="11"/>
      <c r="R20" s="2"/>
      <c r="S20" s="2"/>
      <c r="T20" s="2"/>
      <c r="U20" s="2"/>
      <c r="V20" s="2"/>
      <c r="W20" s="2"/>
      <c r="X20" s="2"/>
      <c r="Y20" s="2"/>
    </row>
    <row r="21" spans="1:25" ht="18.75" customHeight="1">
      <c r="A21" s="38"/>
      <c r="B21" s="38"/>
      <c r="C21" s="19"/>
      <c r="D21" s="19"/>
      <c r="E21" s="19"/>
      <c r="F21" s="54">
        <f t="shared" si="2"/>
        <v>0</v>
      </c>
      <c r="G21" s="49"/>
      <c r="H21" s="46"/>
      <c r="I21" s="46">
        <f t="shared" si="3"/>
        <v>0</v>
      </c>
      <c r="J21" s="11"/>
      <c r="K21" s="11"/>
      <c r="L21" s="11"/>
      <c r="M21" s="11"/>
      <c r="N21" s="11"/>
      <c r="O21" s="11"/>
      <c r="P21" s="11"/>
      <c r="Q21" s="11"/>
      <c r="R21" s="2"/>
      <c r="S21" s="2"/>
      <c r="T21" s="2"/>
      <c r="U21" s="2"/>
      <c r="V21" s="2"/>
      <c r="W21" s="2"/>
      <c r="X21" s="2"/>
      <c r="Y21" s="2"/>
    </row>
    <row r="22" spans="1:25" ht="18.75" customHeight="1">
      <c r="A22" s="38"/>
      <c r="B22" s="38"/>
      <c r="C22" s="19"/>
      <c r="D22" s="19"/>
      <c r="E22" s="19"/>
      <c r="F22" s="54">
        <f t="shared" si="2"/>
        <v>0</v>
      </c>
      <c r="G22" s="49"/>
      <c r="H22" s="46"/>
      <c r="I22" s="46">
        <f t="shared" si="3"/>
        <v>0</v>
      </c>
      <c r="J22" s="11"/>
      <c r="K22" s="11"/>
      <c r="L22" s="11"/>
      <c r="M22" s="11"/>
      <c r="N22" s="11"/>
      <c r="O22" s="11"/>
      <c r="P22" s="11"/>
      <c r="Q22" s="11"/>
      <c r="R22" s="2"/>
      <c r="S22" s="2"/>
      <c r="T22" s="2"/>
      <c r="U22" s="2"/>
      <c r="V22" s="2"/>
      <c r="W22" s="2"/>
      <c r="X22" s="2"/>
      <c r="Y22" s="2"/>
    </row>
    <row r="23" spans="1:25" ht="18.75" customHeight="1">
      <c r="A23" s="38"/>
      <c r="B23" s="38"/>
      <c r="C23" s="19"/>
      <c r="D23" s="19"/>
      <c r="E23" s="19"/>
      <c r="F23" s="54">
        <f t="shared" si="2"/>
        <v>0</v>
      </c>
      <c r="G23" s="49"/>
      <c r="H23" s="46"/>
      <c r="I23" s="46">
        <f t="shared" si="3"/>
        <v>0</v>
      </c>
      <c r="J23" s="11"/>
      <c r="K23" s="11"/>
      <c r="L23" s="11"/>
      <c r="M23" s="11"/>
      <c r="N23" s="11"/>
      <c r="O23" s="11"/>
      <c r="P23" s="11"/>
      <c r="Q23" s="11"/>
      <c r="R23" s="2"/>
      <c r="S23" s="2"/>
      <c r="T23" s="2"/>
      <c r="U23" s="2"/>
      <c r="V23" s="2"/>
      <c r="W23" s="2"/>
      <c r="X23" s="2"/>
      <c r="Y23" s="2"/>
    </row>
    <row r="24" spans="1:25" ht="18.75" customHeight="1">
      <c r="A24" s="38"/>
      <c r="B24" s="38"/>
      <c r="C24" s="19"/>
      <c r="D24" s="19"/>
      <c r="E24" s="19"/>
      <c r="F24" s="54">
        <f t="shared" si="2"/>
        <v>0</v>
      </c>
      <c r="G24" s="49"/>
      <c r="H24" s="46"/>
      <c r="I24" s="46">
        <f t="shared" si="3"/>
        <v>0</v>
      </c>
      <c r="J24" s="11"/>
      <c r="K24" s="11"/>
      <c r="L24" s="11"/>
      <c r="M24" s="11"/>
      <c r="N24" s="11"/>
      <c r="O24" s="11"/>
      <c r="P24" s="11"/>
      <c r="Q24" s="11"/>
      <c r="R24" s="2"/>
      <c r="S24" s="2"/>
      <c r="T24" s="2"/>
      <c r="U24" s="2"/>
      <c r="V24" s="2"/>
      <c r="W24" s="2"/>
      <c r="X24" s="2"/>
      <c r="Y24" s="2"/>
    </row>
    <row r="25" spans="1:25" ht="18.75" customHeight="1">
      <c r="A25" s="38"/>
      <c r="B25" s="38"/>
      <c r="C25" s="19"/>
      <c r="D25" s="19"/>
      <c r="E25" s="19"/>
      <c r="F25" s="54">
        <f t="shared" si="2"/>
        <v>0</v>
      </c>
      <c r="G25" s="49"/>
      <c r="H25" s="46"/>
      <c r="I25" s="46">
        <f t="shared" si="3"/>
        <v>0</v>
      </c>
      <c r="J25" s="11"/>
      <c r="K25" s="11"/>
      <c r="L25" s="11"/>
      <c r="M25" s="11"/>
      <c r="N25" s="11"/>
      <c r="O25" s="11"/>
      <c r="P25" s="11"/>
      <c r="Q25" s="11"/>
      <c r="R25" s="2"/>
      <c r="S25" s="2"/>
      <c r="T25" s="2"/>
      <c r="U25" s="2"/>
      <c r="V25" s="2"/>
      <c r="W25" s="2"/>
      <c r="X25" s="2"/>
      <c r="Y25" s="2"/>
    </row>
    <row r="26" spans="1:25" ht="18.75" customHeight="1">
      <c r="A26" s="19"/>
      <c r="B26" s="19"/>
      <c r="C26" s="19"/>
      <c r="D26" s="48" t="s">
        <v>59</v>
      </c>
      <c r="E26" s="49"/>
      <c r="F26" s="54">
        <f>SUM(F18+F19+F20+F21+F22+F23+F24+F25)</f>
        <v>0.18055555555555552</v>
      </c>
      <c r="G26" s="49"/>
      <c r="H26" s="39" t="s">
        <v>60</v>
      </c>
      <c r="I26" s="46">
        <f>SUM(I18:I25)</f>
        <v>101.61666666666665</v>
      </c>
      <c r="J26" s="11"/>
      <c r="K26" s="11"/>
      <c r="L26" s="11"/>
      <c r="M26" s="11"/>
      <c r="N26" s="11"/>
      <c r="O26" s="11"/>
      <c r="P26" s="11"/>
      <c r="Q26" s="11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/>
    <row r="228" spans="1:25" ht="15.75" customHeight="1"/>
    <row r="229" spans="1:25" ht="15.75" customHeight="1"/>
    <row r="230" spans="1:25" ht="15.75" customHeight="1"/>
    <row r="231" spans="1:25" ht="15.75" customHeight="1"/>
    <row r="232" spans="1:25" ht="15.75" customHeight="1"/>
    <row r="233" spans="1:25" ht="15.75" customHeight="1"/>
    <row r="234" spans="1:25" ht="15.75" customHeight="1"/>
    <row r="235" spans="1:25" ht="15.75" customHeight="1"/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8">
    <mergeCell ref="F10:G10"/>
    <mergeCell ref="B16:I16"/>
    <mergeCell ref="B1:C2"/>
    <mergeCell ref="F25:G25"/>
    <mergeCell ref="F21:G21"/>
    <mergeCell ref="D14:E14"/>
    <mergeCell ref="F12:G12"/>
    <mergeCell ref="F24:G24"/>
    <mergeCell ref="F1:I1"/>
    <mergeCell ref="L10:N10"/>
    <mergeCell ref="F5:G5"/>
    <mergeCell ref="F20:G20"/>
    <mergeCell ref="F18:G18"/>
    <mergeCell ref="L9:N9"/>
    <mergeCell ref="F2:I2"/>
    <mergeCell ref="K2:N2"/>
    <mergeCell ref="L5:N5"/>
    <mergeCell ref="F19:G19"/>
    <mergeCell ref="L8:N8"/>
    <mergeCell ref="F6:G6"/>
    <mergeCell ref="F7:G7"/>
    <mergeCell ref="F11:G11"/>
    <mergeCell ref="D26:E26"/>
    <mergeCell ref="B4:I4"/>
    <mergeCell ref="A1:A2"/>
    <mergeCell ref="F26:G26"/>
    <mergeCell ref="L6:N6"/>
    <mergeCell ref="F17:G17"/>
    <mergeCell ref="F8:G8"/>
    <mergeCell ref="L11:N11"/>
    <mergeCell ref="F23:G23"/>
    <mergeCell ref="F22:G22"/>
    <mergeCell ref="F13:G13"/>
    <mergeCell ref="F9:G9"/>
    <mergeCell ref="L7:N7"/>
    <mergeCell ref="F14:G14"/>
    <mergeCell ref="L12:N12"/>
    <mergeCell ref="K4:N4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00"/>
  <sheetViews>
    <sheetView showGridLines="0" workbookViewId="0">
      <selection activeCell="A9" sqref="A9"/>
    </sheetView>
  </sheetViews>
  <sheetFormatPr defaultColWidth="14.42578125" defaultRowHeight="15" customHeight="1"/>
  <cols>
    <col min="1" max="1" width="26.5703125" style="45" customWidth="1"/>
    <col min="2" max="2" width="59.140625" style="45" customWidth="1"/>
    <col min="3" max="3" width="39.42578125" style="45" customWidth="1"/>
    <col min="4" max="4" width="24.5703125" style="45" customWidth="1"/>
    <col min="5" max="5" width="32.140625" style="45" customWidth="1"/>
    <col min="6" max="6" width="37.85546875" style="45" customWidth="1"/>
    <col min="7" max="23" width="8.7109375" style="45" customWidth="1"/>
  </cols>
  <sheetData>
    <row r="1" spans="1:23" ht="24.75" customHeight="1">
      <c r="A1" s="79"/>
      <c r="B1" s="78" t="s">
        <v>62</v>
      </c>
      <c r="C1" s="6"/>
      <c r="D1" s="9" t="s">
        <v>63</v>
      </c>
      <c r="E1" s="86" t="s">
        <v>47</v>
      </c>
      <c r="F1" s="53"/>
      <c r="G1" s="53"/>
      <c r="H1" s="4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4" customHeight="1">
      <c r="A2" s="80"/>
      <c r="B2" s="60"/>
      <c r="C2" s="16"/>
      <c r="D2" s="9" t="s">
        <v>48</v>
      </c>
      <c r="E2" s="88" t="s">
        <v>36</v>
      </c>
      <c r="F2" s="53"/>
      <c r="G2" s="53"/>
      <c r="H2" s="4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1">
      <c r="A3" s="12"/>
      <c r="B3" s="13"/>
      <c r="C3" s="14"/>
      <c r="G3" s="11"/>
      <c r="H3" s="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" customHeight="1">
      <c r="A4" s="41" t="s">
        <v>64</v>
      </c>
      <c r="B4" s="41" t="s">
        <v>51</v>
      </c>
      <c r="C4" s="41" t="s">
        <v>52</v>
      </c>
      <c r="D4" s="41" t="s">
        <v>8</v>
      </c>
      <c r="E4" s="41" t="s">
        <v>65</v>
      </c>
      <c r="F4" s="18" t="s">
        <v>66</v>
      </c>
      <c r="G4" s="11"/>
      <c r="H4" s="11"/>
      <c r="I4" s="11"/>
      <c r="J4" s="11"/>
      <c r="K4" s="11"/>
      <c r="L4" s="11"/>
      <c r="M4" s="11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1" customHeight="1">
      <c r="A5" s="19" t="s">
        <v>58</v>
      </c>
      <c r="B5" s="19" t="s">
        <v>55</v>
      </c>
      <c r="C5" s="19" t="s">
        <v>56</v>
      </c>
      <c r="D5" s="19" t="s">
        <v>57</v>
      </c>
      <c r="E5" s="46">
        <f>'Timesheet Diário'!L12</f>
        <v>138.36666666666662</v>
      </c>
      <c r="F5" s="26">
        <f>SUM('Timesheet Diário'!F14+'Timesheet Diário'!F26)</f>
        <v>0.25347222222222215</v>
      </c>
      <c r="G5" s="11"/>
      <c r="H5" s="11"/>
      <c r="I5" s="11"/>
      <c r="J5" s="11"/>
      <c r="K5" s="11"/>
      <c r="L5" s="11"/>
      <c r="M5" s="11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>
      <c r="A6" s="19" t="s">
        <v>67</v>
      </c>
      <c r="B6" s="19"/>
      <c r="C6" s="19"/>
      <c r="D6" s="19"/>
      <c r="E6" s="46"/>
      <c r="F6" s="28"/>
      <c r="G6" s="11"/>
      <c r="H6" s="11"/>
      <c r="I6" s="11"/>
      <c r="J6" s="11"/>
      <c r="K6" s="11"/>
      <c r="L6" s="11"/>
      <c r="M6" s="11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.75" customHeight="1">
      <c r="A7" s="19" t="s">
        <v>68</v>
      </c>
      <c r="B7" s="19"/>
      <c r="C7" s="19"/>
      <c r="D7" s="19"/>
      <c r="E7" s="46"/>
      <c r="F7" s="28"/>
      <c r="G7" s="11"/>
      <c r="H7" s="11"/>
      <c r="I7" s="11"/>
      <c r="J7" s="11"/>
      <c r="K7" s="11"/>
      <c r="L7" s="11"/>
      <c r="M7" s="11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0.25" customHeight="1">
      <c r="A8" s="19" t="s">
        <v>69</v>
      </c>
      <c r="B8" s="19"/>
      <c r="C8" s="19"/>
      <c r="D8" s="19"/>
      <c r="E8" s="46"/>
      <c r="F8" s="28"/>
      <c r="G8" s="11"/>
      <c r="H8" s="11"/>
      <c r="I8" s="11"/>
      <c r="J8" s="11"/>
      <c r="K8" s="11"/>
      <c r="L8" s="11"/>
      <c r="M8" s="11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customHeight="1">
      <c r="A9" s="30"/>
      <c r="B9" s="30"/>
      <c r="C9" s="48" t="s">
        <v>70</v>
      </c>
      <c r="D9" s="49"/>
      <c r="E9" s="46">
        <f>SUM(E5:E8)</f>
        <v>138.36666666666662</v>
      </c>
      <c r="F9" s="26">
        <f>SUM(F5:F8)</f>
        <v>0.25347222222222215</v>
      </c>
      <c r="G9" s="11"/>
      <c r="H9" s="11"/>
      <c r="I9" s="11"/>
      <c r="J9" s="11"/>
      <c r="K9" s="11"/>
      <c r="L9" s="11"/>
      <c r="M9" s="11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>
      <c r="A10" s="24"/>
      <c r="B10" s="24"/>
      <c r="C10" s="24"/>
      <c r="D10" s="24"/>
      <c r="E10" s="24"/>
      <c r="F10" s="24"/>
      <c r="G10" s="11"/>
      <c r="H10" s="11"/>
      <c r="I10" s="11"/>
      <c r="J10" s="11"/>
      <c r="K10" s="11"/>
      <c r="L10" s="11"/>
      <c r="M10" s="11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" customHeight="1">
      <c r="A11" s="92"/>
      <c r="B11" s="60"/>
      <c r="C11" s="93"/>
      <c r="D11" s="60"/>
      <c r="E11" s="60"/>
      <c r="F11" s="60"/>
      <c r="G11" s="11"/>
      <c r="H11" s="11"/>
      <c r="I11" s="11"/>
      <c r="J11" s="11"/>
      <c r="K11" s="11"/>
      <c r="L11" s="11"/>
      <c r="M11" s="11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" customHeight="1">
      <c r="A12" s="60"/>
      <c r="B12" s="60"/>
      <c r="C12" s="60"/>
      <c r="D12" s="60"/>
      <c r="E12" s="60"/>
      <c r="F12" s="60"/>
      <c r="G12" s="11"/>
      <c r="H12" s="11"/>
      <c r="I12" s="11"/>
      <c r="J12" s="11"/>
      <c r="K12" s="11"/>
      <c r="L12" s="11"/>
      <c r="M12" s="11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" customHeight="1">
      <c r="A13" s="60"/>
      <c r="B13" s="60"/>
      <c r="C13" s="60"/>
      <c r="D13" s="60"/>
      <c r="E13" s="60"/>
      <c r="F13" s="60"/>
      <c r="G13" s="11"/>
      <c r="H13" s="11"/>
      <c r="I13" s="11"/>
      <c r="J13" s="11"/>
      <c r="K13" s="11"/>
      <c r="L13" s="11"/>
      <c r="M13" s="11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" customHeight="1">
      <c r="A14" s="60"/>
      <c r="B14" s="60"/>
      <c r="C14" s="60"/>
      <c r="D14" s="60"/>
      <c r="E14" s="60"/>
      <c r="F14" s="60"/>
      <c r="G14" s="11"/>
      <c r="H14" s="11"/>
      <c r="I14" s="11"/>
      <c r="J14" s="11"/>
      <c r="K14" s="11"/>
      <c r="L14" s="11"/>
      <c r="M14" s="11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>
      <c r="A15" s="2"/>
      <c r="B15" s="2"/>
      <c r="C15" s="94"/>
      <c r="D15" s="60"/>
      <c r="E15" s="60"/>
      <c r="F15" s="6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1:B14"/>
    <mergeCell ref="C11:F14"/>
    <mergeCell ref="C9:D9"/>
    <mergeCell ref="C15:F15"/>
    <mergeCell ref="B1:B2"/>
    <mergeCell ref="E1:H1"/>
    <mergeCell ref="E2:H2"/>
    <mergeCell ref="A1:A2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Como usar</vt:lpstr>
      <vt:lpstr>Cadastro de Colaboradores</vt:lpstr>
      <vt:lpstr>Timesheet Diário</vt:lpstr>
      <vt:lpstr>Timesheet Mensal (Relatório)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2026-07-27T20:00:22Z</dcterms:created>
  <dcterms:modified xsi:type="dcterms:W3CDTF">2026-07-28T17:08:09Z</dcterms:modified>
</cp:coreProperties>
</file>